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comments13.xml" ContentType="application/vnd.openxmlformats-officedocument.spreadsheetml.comments+xml"/>
  <Override PartName="/xl/drawings/drawing13.xml" ContentType="application/vnd.openxmlformats-officedocument.drawing+xml"/>
  <Override PartName="/xl/comments14.xml" ContentType="application/vnd.openxmlformats-officedocument.spreadsheetml.comments+xml"/>
  <Override PartName="/xl/drawings/drawing14.xml" ContentType="application/vnd.openxmlformats-officedocument.drawing+xml"/>
  <Override PartName="/xl/comments15.xml" ContentType="application/vnd.openxmlformats-officedocument.spreadsheetml.comments+xml"/>
  <Override PartName="/xl/drawings/drawing15.xml" ContentType="application/vnd.openxmlformats-officedocument.drawing+xml"/>
  <Override PartName="/xl/comments16.xml" ContentType="application/vnd.openxmlformats-officedocument.spreadsheetml.comments+xml"/>
  <Override PartName="/xl/drawings/drawing16.xml" ContentType="application/vnd.openxmlformats-officedocument.drawing+xml"/>
  <Override PartName="/xl/comments17.xml" ContentType="application/vnd.openxmlformats-officedocument.spreadsheetml.comments+xml"/>
  <Override PartName="/xl/drawings/drawing17.xml" ContentType="application/vnd.openxmlformats-officedocument.drawing+xml"/>
  <Override PartName="/xl/comments18.xml" ContentType="application/vnd.openxmlformats-officedocument.spreadsheetml.comments+xml"/>
  <Override PartName="/xl/drawings/drawing18.xml" ContentType="application/vnd.openxmlformats-officedocument.drawing+xml"/>
  <Override PartName="/xl/comments19.xml" ContentType="application/vnd.openxmlformats-officedocument.spreadsheetml.comments+xml"/>
  <Override PartName="/xl/drawings/drawing19.xml" ContentType="application/vnd.openxmlformats-officedocument.drawing+xml"/>
  <Override PartName="/xl/comments20.xml" ContentType="application/vnd.openxmlformats-officedocument.spreadsheetml.comments+xml"/>
  <Override PartName="/xl/drawings/drawing20.xml" ContentType="application/vnd.openxmlformats-officedocument.drawing+xml"/>
  <Override PartName="/xl/comments21.xml" ContentType="application/vnd.openxmlformats-officedocument.spreadsheetml.comments+xml"/>
  <Override PartName="/xl/drawings/drawing21.xml" ContentType="application/vnd.openxmlformats-officedocument.drawing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ius-sat\Direction\Resp Adm\Pédagogie\calendrier\2023 2024\"/>
    </mc:Choice>
  </mc:AlternateContent>
  <xr:revisionPtr revIDLastSave="0" documentId="13_ncr:1_{D57934D7-9ED0-4FB3-926C-89A8EBEE455E}" xr6:coauthVersionLast="36" xr6:coauthVersionMax="36" xr10:uidLastSave="{00000000-0000-0000-0000-000000000000}"/>
  <bookViews>
    <workbookView xWindow="0" yWindow="0" windowWidth="19200" windowHeight="6825" tabRatio="982" activeTab="1" xr2:uid="{00000000-000D-0000-FFFF-FFFF00000000}"/>
  </bookViews>
  <sheets>
    <sheet name="MODELE" sheetId="22" r:id="rId1"/>
    <sheet name="BUT hors alternance" sheetId="21" r:id="rId2"/>
    <sheet name="ALTERNANCE" sheetId="1" r:id="rId3"/>
    <sheet name="BUT GACO MDFS 2324 - 2425" sheetId="48" r:id="rId4"/>
    <sheet name="BUT GACO MRPE" sheetId="42" r:id="rId5"/>
    <sheet name="BUT GACO MDFS 1AN" sheetId="43" r:id="rId6"/>
    <sheet name="BUT GB Parcours SEE" sheetId="39" r:id="rId7"/>
    <sheet name="BUT GEA CG2P" sheetId="36" r:id="rId8"/>
    <sheet name="BUT GEA GC2F" sheetId="45" r:id="rId9"/>
    <sheet name="BUT 3 GEA GPRH" sheetId="49" r:id="rId10"/>
    <sheet name="LP CTMI" sheetId="47" r:id="rId11"/>
    <sheet name="BUT GEII parcours AII" sheetId="41" r:id="rId12"/>
    <sheet name="BUT GEII parcours ESE" sheetId="40" r:id="rId13"/>
    <sheet name="BUT GMP Parcours CPD" sheetId="51" r:id="rId14"/>
    <sheet name="BUT GMP Parcours MPI" sheetId="54" r:id="rId15"/>
    <sheet name="LP TC" sheetId="26" r:id="rId16"/>
    <sheet name="BUT MP MAE 2A-3A 2324 2425" sheetId="52" r:id="rId17"/>
    <sheet name="BUT MP 2A-3A AVTECH 2324 2425" sheetId="53" r:id="rId18"/>
    <sheet name="BUT MP MCPC 3A TECHVIMAT 2324 " sheetId="29" r:id="rId19"/>
    <sheet name="BUT MP MAE 3A AVTECH 2324" sheetId="30" r:id="rId20"/>
    <sheet name="BUT MP TI 3A AVTECH 2324" sheetId="31" r:id="rId21"/>
    <sheet name="BUT TC BDMRC" sheetId="34" r:id="rId22"/>
    <sheet name="BUT TC BI" sheetId="44" r:id="rId23"/>
    <sheet name="BUT TC MMPV" sheetId="33" r:id="rId24"/>
    <sheet name="BUT 3 TC MDEE" sheetId="55" r:id="rId25"/>
    <sheet name="LP ABF DIFCAM" sheetId="32" r:id="rId26"/>
    <sheet name="LP ABF_ESBANQUE" sheetId="2" r:id="rId27"/>
  </sheets>
  <externalReferences>
    <externalReference r:id="rId28"/>
  </externalReferences>
  <definedNames>
    <definedName name="réponse">[1]f!$A$1:$A$2</definedName>
    <definedName name="_xlnm.Print_Area" localSheetId="2">ALTERNANCE!$A$2:$I$33</definedName>
    <definedName name="_xlnm.Print_Area" localSheetId="24">'BUT 3 TC MDEE'!$A$1:$Q$58</definedName>
    <definedName name="_xlnm.Print_Area" localSheetId="3">'BUT GACO MDFS 2324 - 2425'!$A$1:$Q$116</definedName>
    <definedName name="_xlnm.Print_Area" localSheetId="4">'BUT GACO MRPE'!$A$1:$Q$59</definedName>
    <definedName name="_xlnm.Print_Area" localSheetId="6">'BUT GB Parcours SEE'!$A$1:$Q$59</definedName>
    <definedName name="_xlnm.Print_Area" localSheetId="7">'BUT GEA CG2P'!$A$1:$Q$61</definedName>
    <definedName name="_xlnm.Print_Area" localSheetId="1">'BUT hors alternance'!$A$1:$V$53</definedName>
    <definedName name="_xlnm.Print_Area" localSheetId="17">'BUT MP 2A-3A AVTECH 2324 2425'!$A$1:$Q$118</definedName>
    <definedName name="_xlnm.Print_Area" localSheetId="16">'BUT MP MAE 2A-3A 2324 2425'!$A$1:$Q$115</definedName>
    <definedName name="_xlnm.Print_Area" localSheetId="19">'BUT MP MAE 3A AVTECH 2324'!$A$1:$Q$58</definedName>
    <definedName name="_xlnm.Print_Area" localSheetId="20">'BUT MP TI 3A AVTECH 2324'!$A$1:$Q$60</definedName>
    <definedName name="_xlnm.Print_Area" localSheetId="21">'BUT TC BDMRC'!$A$1:$Q$60</definedName>
    <definedName name="_xlnm.Print_Area" localSheetId="22">'BUT TC BI'!$A$1:$Q$61</definedName>
    <definedName name="_xlnm.Print_Area" localSheetId="23">'BUT TC MMPV'!$A$1:$Q$61</definedName>
    <definedName name="_xlnm.Print_Area" localSheetId="10">'LP CTMI'!$A$1:$Q$62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55" l="1"/>
  <c r="B46" i="55" s="1"/>
  <c r="C46" i="55" s="1"/>
  <c r="D46" i="55" s="1"/>
  <c r="E46" i="55" s="1"/>
  <c r="A47" i="55" s="1"/>
  <c r="B47" i="55" s="1"/>
  <c r="C47" i="55" s="1"/>
  <c r="D47" i="55" s="1"/>
  <c r="E47" i="55" s="1"/>
  <c r="A48" i="55" s="1"/>
  <c r="B48" i="55" s="1"/>
  <c r="C48" i="55" s="1"/>
  <c r="D48" i="55" s="1"/>
  <c r="E48" i="55" s="1"/>
  <c r="A49" i="55" s="1"/>
  <c r="E45" i="55"/>
  <c r="M37" i="55"/>
  <c r="N37" i="55" s="1"/>
  <c r="O37" i="55" s="1"/>
  <c r="P37" i="55" s="1"/>
  <c r="Q37" i="55" s="1"/>
  <c r="M38" i="55" s="1"/>
  <c r="N38" i="55" s="1"/>
  <c r="O38" i="55" s="1"/>
  <c r="P38" i="55" s="1"/>
  <c r="Q38" i="55" s="1"/>
  <c r="M39" i="55" s="1"/>
  <c r="N39" i="55" s="1"/>
  <c r="O39" i="55" s="1"/>
  <c r="P39" i="55" s="1"/>
  <c r="Q39" i="55" s="1"/>
  <c r="M40" i="55" s="1"/>
  <c r="N40" i="55" s="1"/>
  <c r="O40" i="55" s="1"/>
  <c r="G37" i="55"/>
  <c r="H37" i="55" s="1"/>
  <c r="I37" i="55" s="1"/>
  <c r="J37" i="55" s="1"/>
  <c r="K37" i="55" s="1"/>
  <c r="G38" i="55" s="1"/>
  <c r="H38" i="55" s="1"/>
  <c r="I38" i="55" s="1"/>
  <c r="J38" i="55" s="1"/>
  <c r="K38" i="55" s="1"/>
  <c r="G39" i="55" s="1"/>
  <c r="H39" i="55" s="1"/>
  <c r="I39" i="55" s="1"/>
  <c r="J39" i="55" s="1"/>
  <c r="K39" i="55" s="1"/>
  <c r="G40" i="55" s="1"/>
  <c r="P36" i="55"/>
  <c r="Q36" i="55" s="1"/>
  <c r="D36" i="55"/>
  <c r="E36" i="55" s="1"/>
  <c r="A37" i="55" s="1"/>
  <c r="B37" i="55" s="1"/>
  <c r="C37" i="55" s="1"/>
  <c r="D37" i="55" s="1"/>
  <c r="E37" i="55" s="1"/>
  <c r="A38" i="55" s="1"/>
  <c r="B38" i="55" s="1"/>
  <c r="C38" i="55" s="1"/>
  <c r="D38" i="55" s="1"/>
  <c r="E38" i="55" s="1"/>
  <c r="A39" i="55" s="1"/>
  <c r="B39" i="55" s="1"/>
  <c r="C39" i="55" s="1"/>
  <c r="D39" i="55" s="1"/>
  <c r="E39" i="55" s="1"/>
  <c r="P30" i="55"/>
  <c r="Q30" i="55" s="1"/>
  <c r="A29" i="55"/>
  <c r="B29" i="55" s="1"/>
  <c r="C29" i="55" s="1"/>
  <c r="D29" i="55" s="1"/>
  <c r="E29" i="55" s="1"/>
  <c r="A30" i="55" s="1"/>
  <c r="B30" i="55" s="1"/>
  <c r="C30" i="55" s="1"/>
  <c r="D30" i="55" s="1"/>
  <c r="E30" i="55" s="1"/>
  <c r="A31" i="55" s="1"/>
  <c r="B31" i="55" s="1"/>
  <c r="C31" i="55" s="1"/>
  <c r="D31" i="55" s="1"/>
  <c r="I28" i="55"/>
  <c r="J28" i="55" s="1"/>
  <c r="K28" i="55" s="1"/>
  <c r="G29" i="55" s="1"/>
  <c r="H29" i="55" s="1"/>
  <c r="I29" i="55" s="1"/>
  <c r="J29" i="55" s="1"/>
  <c r="K29" i="55" s="1"/>
  <c r="G30" i="55" s="1"/>
  <c r="H30" i="55" s="1"/>
  <c r="I30" i="55" s="1"/>
  <c r="J30" i="55" s="1"/>
  <c r="K30" i="55" s="1"/>
  <c r="G31" i="55" s="1"/>
  <c r="H31" i="55" s="1"/>
  <c r="H28" i="55"/>
  <c r="A28" i="55"/>
  <c r="B28" i="55" s="1"/>
  <c r="C28" i="55" s="1"/>
  <c r="D28" i="55" s="1"/>
  <c r="E28" i="55" s="1"/>
  <c r="O27" i="55"/>
  <c r="P27" i="55" s="1"/>
  <c r="Q27" i="55" s="1"/>
  <c r="M28" i="55" s="1"/>
  <c r="N28" i="55" s="1"/>
  <c r="O28" i="55" s="1"/>
  <c r="P28" i="55" s="1"/>
  <c r="Q28" i="55" s="1"/>
  <c r="M29" i="55" s="1"/>
  <c r="N29" i="55" s="1"/>
  <c r="O29" i="55" s="1"/>
  <c r="P29" i="55" s="1"/>
  <c r="Q29" i="55" s="1"/>
  <c r="E27" i="55"/>
  <c r="P19" i="55"/>
  <c r="Q19" i="55" s="1"/>
  <c r="M20" i="55" s="1"/>
  <c r="N20" i="55" s="1"/>
  <c r="O20" i="55" s="1"/>
  <c r="P20" i="55" s="1"/>
  <c r="Q20" i="55" s="1"/>
  <c r="M21" i="55" s="1"/>
  <c r="N21" i="55" s="1"/>
  <c r="O21" i="55" s="1"/>
  <c r="P21" i="55" s="1"/>
  <c r="Q21" i="55" s="1"/>
  <c r="M22" i="55" s="1"/>
  <c r="H19" i="55"/>
  <c r="I19" i="55" s="1"/>
  <c r="J19" i="55" s="1"/>
  <c r="K19" i="55" s="1"/>
  <c r="G20" i="55" s="1"/>
  <c r="H20" i="55" s="1"/>
  <c r="I20" i="55" s="1"/>
  <c r="J20" i="55" s="1"/>
  <c r="K20" i="55" s="1"/>
  <c r="G21" i="55" s="1"/>
  <c r="H21" i="55" s="1"/>
  <c r="I21" i="55" s="1"/>
  <c r="J21" i="55" s="1"/>
  <c r="K21" i="55" s="1"/>
  <c r="G22" i="55" s="1"/>
  <c r="G19" i="55"/>
  <c r="P18" i="55"/>
  <c r="Q18" i="55" s="1"/>
  <c r="M19" i="55" s="1"/>
  <c r="N19" i="55" s="1"/>
  <c r="O19" i="55" s="1"/>
  <c r="E18" i="55"/>
  <c r="A19" i="55" s="1"/>
  <c r="B19" i="55" s="1"/>
  <c r="C19" i="55" s="1"/>
  <c r="D19" i="55" s="1"/>
  <c r="E19" i="55" s="1"/>
  <c r="A20" i="55" s="1"/>
  <c r="B20" i="55" s="1"/>
  <c r="C20" i="55" s="1"/>
  <c r="D20" i="55" s="1"/>
  <c r="E20" i="55" s="1"/>
  <c r="A21" i="55" s="1"/>
  <c r="B21" i="55" s="1"/>
  <c r="C21" i="55" s="1"/>
  <c r="D21" i="55" s="1"/>
  <c r="E21" i="55" s="1"/>
  <c r="A22" i="55" s="1"/>
  <c r="B22" i="55" s="1"/>
  <c r="C22" i="55" s="1"/>
  <c r="D22" i="55" s="1"/>
  <c r="E22" i="55" s="1"/>
  <c r="G10" i="55"/>
  <c r="H10" i="55" s="1"/>
  <c r="I10" i="55" s="1"/>
  <c r="J10" i="55" s="1"/>
  <c r="K10" i="55" s="1"/>
  <c r="G11" i="55" s="1"/>
  <c r="H11" i="55" s="1"/>
  <c r="I11" i="55" s="1"/>
  <c r="J11" i="55" s="1"/>
  <c r="K11" i="55" s="1"/>
  <c r="G12" i="55" s="1"/>
  <c r="H12" i="55" s="1"/>
  <c r="I12" i="55" s="1"/>
  <c r="J12" i="55" s="1"/>
  <c r="K12" i="55" s="1"/>
  <c r="G13" i="55" s="1"/>
  <c r="E10" i="55"/>
  <c r="A11" i="55" s="1"/>
  <c r="B11" i="55" s="1"/>
  <c r="C11" i="55" s="1"/>
  <c r="D11" i="55" s="1"/>
  <c r="E11" i="55" s="1"/>
  <c r="A12" i="55" s="1"/>
  <c r="B12" i="55" s="1"/>
  <c r="C12" i="55" s="1"/>
  <c r="D12" i="55" s="1"/>
  <c r="E12" i="55" s="1"/>
  <c r="A13" i="55" s="1"/>
  <c r="B13" i="55" s="1"/>
  <c r="C13" i="55" s="1"/>
  <c r="P9" i="55"/>
  <c r="Q9" i="55" s="1"/>
  <c r="M10" i="55" s="1"/>
  <c r="N10" i="55" s="1"/>
  <c r="O10" i="55" s="1"/>
  <c r="P10" i="55" s="1"/>
  <c r="Q10" i="55" s="1"/>
  <c r="M11" i="55" s="1"/>
  <c r="N11" i="55" s="1"/>
  <c r="O11" i="55" s="1"/>
  <c r="P11" i="55" s="1"/>
  <c r="Q11" i="55" s="1"/>
  <c r="M12" i="55" s="1"/>
  <c r="N12" i="55" s="1"/>
  <c r="O12" i="55" s="1"/>
  <c r="P12" i="55" s="1"/>
  <c r="Q12" i="55" s="1"/>
  <c r="M13" i="55" s="1"/>
  <c r="N13" i="55" s="1"/>
  <c r="O13" i="55" s="1"/>
  <c r="O9" i="55"/>
  <c r="E9" i="55"/>
  <c r="A10" i="55" s="1"/>
  <c r="B10" i="55" s="1"/>
  <c r="C10" i="55" s="1"/>
  <c r="D10" i="55" s="1"/>
  <c r="E45" i="54" l="1"/>
  <c r="A46" i="54" s="1"/>
  <c r="B46" i="54" s="1"/>
  <c r="C46" i="54" s="1"/>
  <c r="D46" i="54" s="1"/>
  <c r="E46" i="54" s="1"/>
  <c r="A47" i="54" s="1"/>
  <c r="B47" i="54" s="1"/>
  <c r="C47" i="54" s="1"/>
  <c r="D47" i="54" s="1"/>
  <c r="E47" i="54" s="1"/>
  <c r="A48" i="54" s="1"/>
  <c r="B48" i="54" s="1"/>
  <c r="C48" i="54" s="1"/>
  <c r="D48" i="54" s="1"/>
  <c r="E48" i="54" s="1"/>
  <c r="A49" i="54" s="1"/>
  <c r="G37" i="54"/>
  <c r="H37" i="54" s="1"/>
  <c r="I37" i="54" s="1"/>
  <c r="J37" i="54" s="1"/>
  <c r="K37" i="54" s="1"/>
  <c r="G38" i="54" s="1"/>
  <c r="H38" i="54" s="1"/>
  <c r="I38" i="54" s="1"/>
  <c r="J38" i="54" s="1"/>
  <c r="K38" i="54" s="1"/>
  <c r="G39" i="54" s="1"/>
  <c r="H39" i="54" s="1"/>
  <c r="I39" i="54" s="1"/>
  <c r="J39" i="54" s="1"/>
  <c r="K39" i="54" s="1"/>
  <c r="G40" i="54" s="1"/>
  <c r="B37" i="54"/>
  <c r="C37" i="54" s="1"/>
  <c r="D37" i="54" s="1"/>
  <c r="E37" i="54" s="1"/>
  <c r="A38" i="54" s="1"/>
  <c r="B38" i="54" s="1"/>
  <c r="C38" i="54" s="1"/>
  <c r="D38" i="54" s="1"/>
  <c r="E38" i="54" s="1"/>
  <c r="A39" i="54" s="1"/>
  <c r="B39" i="54" s="1"/>
  <c r="C39" i="54" s="1"/>
  <c r="D39" i="54" s="1"/>
  <c r="E39" i="54" s="1"/>
  <c r="A37" i="54"/>
  <c r="P36" i="54"/>
  <c r="Q36" i="54" s="1"/>
  <c r="M37" i="54" s="1"/>
  <c r="N37" i="54" s="1"/>
  <c r="O37" i="54" s="1"/>
  <c r="P37" i="54" s="1"/>
  <c r="Q37" i="54" s="1"/>
  <c r="M38" i="54" s="1"/>
  <c r="N38" i="54" s="1"/>
  <c r="O38" i="54" s="1"/>
  <c r="P38" i="54" s="1"/>
  <c r="Q38" i="54" s="1"/>
  <c r="M39" i="54" s="1"/>
  <c r="N39" i="54" s="1"/>
  <c r="O39" i="54" s="1"/>
  <c r="P39" i="54" s="1"/>
  <c r="Q39" i="54" s="1"/>
  <c r="M40" i="54" s="1"/>
  <c r="N40" i="54" s="1"/>
  <c r="O40" i="54" s="1"/>
  <c r="E36" i="54"/>
  <c r="D36" i="54"/>
  <c r="Q30" i="54"/>
  <c r="P30" i="54"/>
  <c r="H28" i="54"/>
  <c r="I28" i="54" s="1"/>
  <c r="J28" i="54" s="1"/>
  <c r="K28" i="54" s="1"/>
  <c r="G29" i="54" s="1"/>
  <c r="H29" i="54" s="1"/>
  <c r="I29" i="54" s="1"/>
  <c r="J29" i="54" s="1"/>
  <c r="K29" i="54" s="1"/>
  <c r="G30" i="54" s="1"/>
  <c r="H30" i="54" s="1"/>
  <c r="I30" i="54" s="1"/>
  <c r="J30" i="54" s="1"/>
  <c r="K30" i="54" s="1"/>
  <c r="G31" i="54" s="1"/>
  <c r="H31" i="54" s="1"/>
  <c r="O27" i="54"/>
  <c r="P27" i="54" s="1"/>
  <c r="Q27" i="54" s="1"/>
  <c r="M28" i="54" s="1"/>
  <c r="N28" i="54" s="1"/>
  <c r="O28" i="54" s="1"/>
  <c r="P28" i="54" s="1"/>
  <c r="Q28" i="54" s="1"/>
  <c r="M29" i="54" s="1"/>
  <c r="N29" i="54" s="1"/>
  <c r="O29" i="54" s="1"/>
  <c r="P29" i="54" s="1"/>
  <c r="Q29" i="54" s="1"/>
  <c r="E27" i="54"/>
  <c r="A28" i="54" s="1"/>
  <c r="B28" i="54" s="1"/>
  <c r="C28" i="54" s="1"/>
  <c r="D28" i="54" s="1"/>
  <c r="E28" i="54" s="1"/>
  <c r="A29" i="54" s="1"/>
  <c r="B29" i="54" s="1"/>
  <c r="C29" i="54" s="1"/>
  <c r="D29" i="54" s="1"/>
  <c r="E29" i="54" s="1"/>
  <c r="A30" i="54" s="1"/>
  <c r="B30" i="54" s="1"/>
  <c r="C30" i="54" s="1"/>
  <c r="D30" i="54" s="1"/>
  <c r="E30" i="54" s="1"/>
  <c r="A31" i="54" s="1"/>
  <c r="B31" i="54" s="1"/>
  <c r="C31" i="54" s="1"/>
  <c r="D31" i="54" s="1"/>
  <c r="G19" i="54"/>
  <c r="H19" i="54" s="1"/>
  <c r="I19" i="54" s="1"/>
  <c r="J19" i="54" s="1"/>
  <c r="K19" i="54" s="1"/>
  <c r="G20" i="54" s="1"/>
  <c r="H20" i="54" s="1"/>
  <c r="I20" i="54" s="1"/>
  <c r="J20" i="54" s="1"/>
  <c r="K20" i="54" s="1"/>
  <c r="G21" i="54" s="1"/>
  <c r="H21" i="54" s="1"/>
  <c r="I21" i="54" s="1"/>
  <c r="J21" i="54" s="1"/>
  <c r="K21" i="54" s="1"/>
  <c r="G22" i="54" s="1"/>
  <c r="P18" i="54"/>
  <c r="Q18" i="54" s="1"/>
  <c r="M19" i="54" s="1"/>
  <c r="N19" i="54" s="1"/>
  <c r="O19" i="54" s="1"/>
  <c r="P19" i="54" s="1"/>
  <c r="Q19" i="54" s="1"/>
  <c r="M20" i="54" s="1"/>
  <c r="N20" i="54" s="1"/>
  <c r="O20" i="54" s="1"/>
  <c r="P20" i="54" s="1"/>
  <c r="Q20" i="54" s="1"/>
  <c r="M21" i="54" s="1"/>
  <c r="N21" i="54" s="1"/>
  <c r="O21" i="54" s="1"/>
  <c r="P21" i="54" s="1"/>
  <c r="Q21" i="54" s="1"/>
  <c r="M22" i="54" s="1"/>
  <c r="E18" i="54"/>
  <c r="A19" i="54" s="1"/>
  <c r="B19" i="54" s="1"/>
  <c r="C19" i="54" s="1"/>
  <c r="D19" i="54" s="1"/>
  <c r="E19" i="54" s="1"/>
  <c r="A20" i="54" s="1"/>
  <c r="B20" i="54" s="1"/>
  <c r="C20" i="54" s="1"/>
  <c r="D20" i="54" s="1"/>
  <c r="E20" i="54" s="1"/>
  <c r="A21" i="54" s="1"/>
  <c r="B21" i="54" s="1"/>
  <c r="C21" i="54" s="1"/>
  <c r="D21" i="54" s="1"/>
  <c r="E21" i="54" s="1"/>
  <c r="A22" i="54" s="1"/>
  <c r="B22" i="54" s="1"/>
  <c r="C22" i="54" s="1"/>
  <c r="D22" i="54" s="1"/>
  <c r="E22" i="54" s="1"/>
  <c r="G10" i="54"/>
  <c r="H10" i="54" s="1"/>
  <c r="I10" i="54" s="1"/>
  <c r="J10" i="54" s="1"/>
  <c r="K10" i="54" s="1"/>
  <c r="G11" i="54" s="1"/>
  <c r="H11" i="54" s="1"/>
  <c r="I11" i="54" s="1"/>
  <c r="J11" i="54" s="1"/>
  <c r="K11" i="54" s="1"/>
  <c r="G12" i="54" s="1"/>
  <c r="H12" i="54" s="1"/>
  <c r="I12" i="54" s="1"/>
  <c r="J12" i="54" s="1"/>
  <c r="K12" i="54" s="1"/>
  <c r="G13" i="54" s="1"/>
  <c r="O9" i="54"/>
  <c r="P9" i="54" s="1"/>
  <c r="Q9" i="54" s="1"/>
  <c r="M10" i="54" s="1"/>
  <c r="N10" i="54" s="1"/>
  <c r="O10" i="54" s="1"/>
  <c r="P10" i="54" s="1"/>
  <c r="Q10" i="54" s="1"/>
  <c r="M11" i="54" s="1"/>
  <c r="N11" i="54" s="1"/>
  <c r="O11" i="54" s="1"/>
  <c r="P11" i="54" s="1"/>
  <c r="Q11" i="54" s="1"/>
  <c r="M12" i="54" s="1"/>
  <c r="N12" i="54" s="1"/>
  <c r="O12" i="54" s="1"/>
  <c r="P12" i="54" s="1"/>
  <c r="Q12" i="54" s="1"/>
  <c r="M13" i="54" s="1"/>
  <c r="N13" i="54" s="1"/>
  <c r="O13" i="54" s="1"/>
  <c r="E9" i="54"/>
  <c r="A10" i="54" s="1"/>
  <c r="B10" i="54" s="1"/>
  <c r="C10" i="54" s="1"/>
  <c r="D10" i="54" s="1"/>
  <c r="E10" i="54" s="1"/>
  <c r="A11" i="54" s="1"/>
  <c r="B11" i="54" s="1"/>
  <c r="C11" i="54" s="1"/>
  <c r="D11" i="54" s="1"/>
  <c r="E11" i="54" s="1"/>
  <c r="A12" i="54" s="1"/>
  <c r="B12" i="54" s="1"/>
  <c r="C12" i="54" s="1"/>
  <c r="D12" i="54" s="1"/>
  <c r="E12" i="54" s="1"/>
  <c r="A13" i="54" s="1"/>
  <c r="B13" i="54" s="1"/>
  <c r="C13" i="54" s="1"/>
  <c r="B104" i="53" l="1"/>
  <c r="C104" i="53" s="1"/>
  <c r="D104" i="53" s="1"/>
  <c r="E104" i="53" s="1"/>
  <c r="A105" i="53" s="1"/>
  <c r="B105" i="53" s="1"/>
  <c r="C105" i="53" s="1"/>
  <c r="D105" i="53" s="1"/>
  <c r="E105" i="53" s="1"/>
  <c r="A106" i="53" s="1"/>
  <c r="B106" i="53" s="1"/>
  <c r="C106" i="53" s="1"/>
  <c r="D106" i="53" s="1"/>
  <c r="E106" i="53" s="1"/>
  <c r="A107" i="53" s="1"/>
  <c r="B107" i="53" s="1"/>
  <c r="C107" i="53" s="1"/>
  <c r="D107" i="53" s="1"/>
  <c r="E107" i="53" s="1"/>
  <c r="A108" i="53" s="1"/>
  <c r="D96" i="53"/>
  <c r="E96" i="53" s="1"/>
  <c r="A97" i="53" s="1"/>
  <c r="B97" i="53" s="1"/>
  <c r="C97" i="53" s="1"/>
  <c r="D97" i="53" s="1"/>
  <c r="E97" i="53" s="1"/>
  <c r="A98" i="53" s="1"/>
  <c r="B98" i="53" s="1"/>
  <c r="C98" i="53" s="1"/>
  <c r="D98" i="53" s="1"/>
  <c r="E98" i="53" s="1"/>
  <c r="C96" i="53"/>
  <c r="Q95" i="53"/>
  <c r="M96" i="53" s="1"/>
  <c r="N96" i="53" s="1"/>
  <c r="O96" i="53" s="1"/>
  <c r="P96" i="53" s="1"/>
  <c r="Q96" i="53" s="1"/>
  <c r="M97" i="53" s="1"/>
  <c r="N97" i="53" s="1"/>
  <c r="O97" i="53" s="1"/>
  <c r="P97" i="53" s="1"/>
  <c r="Q97" i="53" s="1"/>
  <c r="M98" i="53" s="1"/>
  <c r="N98" i="53" s="1"/>
  <c r="O98" i="53" s="1"/>
  <c r="P98" i="53" s="1"/>
  <c r="Q98" i="53" s="1"/>
  <c r="M99" i="53" s="1"/>
  <c r="N99" i="53" s="1"/>
  <c r="O99" i="53" s="1"/>
  <c r="P99" i="53" s="1"/>
  <c r="Q99" i="53" s="1"/>
  <c r="H95" i="53"/>
  <c r="I95" i="53" s="1"/>
  <c r="J95" i="53" s="1"/>
  <c r="K95" i="53" s="1"/>
  <c r="G96" i="53" s="1"/>
  <c r="H96" i="53" s="1"/>
  <c r="I96" i="53" s="1"/>
  <c r="J96" i="53" s="1"/>
  <c r="K96" i="53" s="1"/>
  <c r="G97" i="53" s="1"/>
  <c r="H97" i="53" s="1"/>
  <c r="I97" i="53" s="1"/>
  <c r="J97" i="53" s="1"/>
  <c r="K97" i="53" s="1"/>
  <c r="G98" i="53" s="1"/>
  <c r="H98" i="53" s="1"/>
  <c r="I98" i="53" s="1"/>
  <c r="J98" i="53" s="1"/>
  <c r="K98" i="53" s="1"/>
  <c r="G99" i="53" s="1"/>
  <c r="H99" i="53" s="1"/>
  <c r="I99" i="53" s="1"/>
  <c r="B95" i="53"/>
  <c r="C95" i="53" s="1"/>
  <c r="D95" i="53" s="1"/>
  <c r="E95" i="53" s="1"/>
  <c r="Q86" i="53"/>
  <c r="M87" i="53" s="1"/>
  <c r="N87" i="53" s="1"/>
  <c r="O87" i="53" s="1"/>
  <c r="P87" i="53" s="1"/>
  <c r="Q87" i="53" s="1"/>
  <c r="M88" i="53" s="1"/>
  <c r="N88" i="53" s="1"/>
  <c r="O88" i="53" s="1"/>
  <c r="P88" i="53" s="1"/>
  <c r="Q88" i="53" s="1"/>
  <c r="M89" i="53" s="1"/>
  <c r="N89" i="53" s="1"/>
  <c r="O89" i="53" s="1"/>
  <c r="P89" i="53" s="1"/>
  <c r="Q89" i="53" s="1"/>
  <c r="M90" i="53" s="1"/>
  <c r="N90" i="53" s="1"/>
  <c r="O90" i="53" s="1"/>
  <c r="P90" i="53" s="1"/>
  <c r="Q90" i="53" s="1"/>
  <c r="P86" i="53"/>
  <c r="I86" i="53"/>
  <c r="J86" i="53" s="1"/>
  <c r="K86" i="53" s="1"/>
  <c r="G87" i="53" s="1"/>
  <c r="H87" i="53" s="1"/>
  <c r="I87" i="53" s="1"/>
  <c r="J87" i="53" s="1"/>
  <c r="K87" i="53" s="1"/>
  <c r="G88" i="53" s="1"/>
  <c r="H88" i="53" s="1"/>
  <c r="I88" i="53" s="1"/>
  <c r="J88" i="53" s="1"/>
  <c r="K88" i="53" s="1"/>
  <c r="G89" i="53" s="1"/>
  <c r="H89" i="53" s="1"/>
  <c r="I89" i="53" s="1"/>
  <c r="J89" i="53" s="1"/>
  <c r="K89" i="53" s="1"/>
  <c r="G90" i="53" s="1"/>
  <c r="H90" i="53" s="1"/>
  <c r="H86" i="53"/>
  <c r="E86" i="53"/>
  <c r="A87" i="53" s="1"/>
  <c r="B87" i="53" s="1"/>
  <c r="C87" i="53" s="1"/>
  <c r="D87" i="53" s="1"/>
  <c r="E87" i="53" s="1"/>
  <c r="A88" i="53" s="1"/>
  <c r="B88" i="53" s="1"/>
  <c r="C88" i="53" s="1"/>
  <c r="D88" i="53" s="1"/>
  <c r="E88" i="53" s="1"/>
  <c r="A89" i="53" s="1"/>
  <c r="B89" i="53" s="1"/>
  <c r="C89" i="53" s="1"/>
  <c r="D89" i="53" s="1"/>
  <c r="E89" i="53" s="1"/>
  <c r="A90" i="53" s="1"/>
  <c r="A78" i="53"/>
  <c r="B78" i="53" s="1"/>
  <c r="C78" i="53" s="1"/>
  <c r="D78" i="53" s="1"/>
  <c r="E78" i="53" s="1"/>
  <c r="A79" i="53" s="1"/>
  <c r="B79" i="53" s="1"/>
  <c r="C79" i="53" s="1"/>
  <c r="D79" i="53" s="1"/>
  <c r="E79" i="53" s="1"/>
  <c r="A80" i="53" s="1"/>
  <c r="B80" i="53" s="1"/>
  <c r="C80" i="53" s="1"/>
  <c r="D80" i="53" s="1"/>
  <c r="E80" i="53" s="1"/>
  <c r="A81" i="53" s="1"/>
  <c r="B81" i="53" s="1"/>
  <c r="P77" i="53"/>
  <c r="Q77" i="53" s="1"/>
  <c r="M78" i="53" s="1"/>
  <c r="N78" i="53" s="1"/>
  <c r="O78" i="53" s="1"/>
  <c r="P78" i="53" s="1"/>
  <c r="Q78" i="53" s="1"/>
  <c r="M79" i="53" s="1"/>
  <c r="N79" i="53" s="1"/>
  <c r="O79" i="53" s="1"/>
  <c r="P79" i="53" s="1"/>
  <c r="Q79" i="53" s="1"/>
  <c r="M80" i="53" s="1"/>
  <c r="N80" i="53" s="1"/>
  <c r="O80" i="53" s="1"/>
  <c r="P80" i="53" s="1"/>
  <c r="Q80" i="53" s="1"/>
  <c r="J77" i="53"/>
  <c r="K77" i="53" s="1"/>
  <c r="G78" i="53" s="1"/>
  <c r="H78" i="53" s="1"/>
  <c r="I78" i="53" s="1"/>
  <c r="J78" i="53" s="1"/>
  <c r="K78" i="53" s="1"/>
  <c r="G79" i="53" s="1"/>
  <c r="H79" i="53" s="1"/>
  <c r="I79" i="53" s="1"/>
  <c r="J79" i="53" s="1"/>
  <c r="K79" i="53" s="1"/>
  <c r="G80" i="53" s="1"/>
  <c r="H80" i="53" s="1"/>
  <c r="I80" i="53" s="1"/>
  <c r="J80" i="53" s="1"/>
  <c r="K80" i="53" s="1"/>
  <c r="G81" i="53" s="1"/>
  <c r="H81" i="53" s="1"/>
  <c r="I81" i="53" s="1"/>
  <c r="I77" i="53"/>
  <c r="Q70" i="53"/>
  <c r="M71" i="53" s="1"/>
  <c r="N71" i="53" s="1"/>
  <c r="O71" i="53" s="1"/>
  <c r="P71" i="53" s="1"/>
  <c r="Q71" i="53" s="1"/>
  <c r="M72" i="53" s="1"/>
  <c r="N72" i="53" s="1"/>
  <c r="O72" i="53" s="1"/>
  <c r="P72" i="53" s="1"/>
  <c r="P69" i="53"/>
  <c r="Q69" i="53" s="1"/>
  <c r="M70" i="53" s="1"/>
  <c r="N70" i="53" s="1"/>
  <c r="O70" i="53" s="1"/>
  <c r="P70" i="53" s="1"/>
  <c r="Q68" i="53"/>
  <c r="M69" i="53" s="1"/>
  <c r="N69" i="53" s="1"/>
  <c r="O69" i="53" s="1"/>
  <c r="H68" i="53"/>
  <c r="I68" i="53" s="1"/>
  <c r="J68" i="53" s="1"/>
  <c r="K68" i="53" s="1"/>
  <c r="G69" i="53" s="1"/>
  <c r="H69" i="53" s="1"/>
  <c r="I69" i="53" s="1"/>
  <c r="J69" i="53" s="1"/>
  <c r="K69" i="53" s="1"/>
  <c r="G70" i="53" s="1"/>
  <c r="H70" i="53" s="1"/>
  <c r="I70" i="53" s="1"/>
  <c r="J70" i="53" s="1"/>
  <c r="K70" i="53" s="1"/>
  <c r="G71" i="53" s="1"/>
  <c r="H71" i="53" s="1"/>
  <c r="I71" i="53" s="1"/>
  <c r="J71" i="53" s="1"/>
  <c r="K71" i="53" s="1"/>
  <c r="G72" i="53" s="1"/>
  <c r="H72" i="53" s="1"/>
  <c r="E68" i="53"/>
  <c r="A69" i="53" s="1"/>
  <c r="B69" i="53" s="1"/>
  <c r="C69" i="53" s="1"/>
  <c r="D69" i="53" s="1"/>
  <c r="E69" i="53" s="1"/>
  <c r="A70" i="53" s="1"/>
  <c r="B70" i="53" s="1"/>
  <c r="C70" i="53" s="1"/>
  <c r="D70" i="53" s="1"/>
  <c r="E70" i="53" s="1"/>
  <c r="A71" i="53" s="1"/>
  <c r="B71" i="53" s="1"/>
  <c r="C71" i="53" s="1"/>
  <c r="D71" i="53" s="1"/>
  <c r="E71" i="53" s="1"/>
  <c r="A72" i="53" s="1"/>
  <c r="E45" i="53"/>
  <c r="A46" i="53" s="1"/>
  <c r="B46" i="53" s="1"/>
  <c r="C46" i="53" s="1"/>
  <c r="D46" i="53" s="1"/>
  <c r="E46" i="53" s="1"/>
  <c r="A47" i="53" s="1"/>
  <c r="B47" i="53" s="1"/>
  <c r="C47" i="53" s="1"/>
  <c r="D47" i="53" s="1"/>
  <c r="E47" i="53" s="1"/>
  <c r="A48" i="53" s="1"/>
  <c r="B48" i="53" s="1"/>
  <c r="C48" i="53" s="1"/>
  <c r="D48" i="53" s="1"/>
  <c r="E48" i="53" s="1"/>
  <c r="A49" i="53" s="1"/>
  <c r="A38" i="53"/>
  <c r="B38" i="53" s="1"/>
  <c r="C38" i="53" s="1"/>
  <c r="D38" i="53" s="1"/>
  <c r="E38" i="53" s="1"/>
  <c r="A39" i="53" s="1"/>
  <c r="B39" i="53" s="1"/>
  <c r="C39" i="53" s="1"/>
  <c r="D39" i="53" s="1"/>
  <c r="E39" i="53" s="1"/>
  <c r="P37" i="53"/>
  <c r="Q37" i="53" s="1"/>
  <c r="M38" i="53" s="1"/>
  <c r="N38" i="53" s="1"/>
  <c r="O38" i="53" s="1"/>
  <c r="P38" i="53" s="1"/>
  <c r="Q38" i="53" s="1"/>
  <c r="M39" i="53" s="1"/>
  <c r="N39" i="53" s="1"/>
  <c r="O39" i="53" s="1"/>
  <c r="P39" i="53" s="1"/>
  <c r="Q39" i="53" s="1"/>
  <c r="M40" i="53" s="1"/>
  <c r="N40" i="53" s="1"/>
  <c r="O40" i="53" s="1"/>
  <c r="G37" i="53"/>
  <c r="H37" i="53" s="1"/>
  <c r="I37" i="53" s="1"/>
  <c r="J37" i="53" s="1"/>
  <c r="K37" i="53" s="1"/>
  <c r="G38" i="53" s="1"/>
  <c r="H38" i="53" s="1"/>
  <c r="I38" i="53" s="1"/>
  <c r="J38" i="53" s="1"/>
  <c r="K38" i="53" s="1"/>
  <c r="G39" i="53" s="1"/>
  <c r="H39" i="53" s="1"/>
  <c r="I39" i="53" s="1"/>
  <c r="J39" i="53" s="1"/>
  <c r="K39" i="53" s="1"/>
  <c r="G40" i="53" s="1"/>
  <c r="Q36" i="53"/>
  <c r="M37" i="53" s="1"/>
  <c r="N37" i="53" s="1"/>
  <c r="O37" i="53" s="1"/>
  <c r="P36" i="53"/>
  <c r="E36" i="53"/>
  <c r="A37" i="53" s="1"/>
  <c r="B37" i="53" s="1"/>
  <c r="C37" i="53" s="1"/>
  <c r="D37" i="53" s="1"/>
  <c r="E37" i="53" s="1"/>
  <c r="D36" i="53"/>
  <c r="Q30" i="53"/>
  <c r="P30" i="53"/>
  <c r="N28" i="53"/>
  <c r="O28" i="53" s="1"/>
  <c r="P28" i="53" s="1"/>
  <c r="Q28" i="53" s="1"/>
  <c r="M29" i="53" s="1"/>
  <c r="N29" i="53" s="1"/>
  <c r="O29" i="53" s="1"/>
  <c r="P29" i="53" s="1"/>
  <c r="Q29" i="53" s="1"/>
  <c r="I28" i="53"/>
  <c r="J28" i="53" s="1"/>
  <c r="K28" i="53" s="1"/>
  <c r="G29" i="53" s="1"/>
  <c r="H29" i="53" s="1"/>
  <c r="I29" i="53" s="1"/>
  <c r="J29" i="53" s="1"/>
  <c r="K29" i="53" s="1"/>
  <c r="G30" i="53" s="1"/>
  <c r="H30" i="53" s="1"/>
  <c r="I30" i="53" s="1"/>
  <c r="J30" i="53" s="1"/>
  <c r="K30" i="53" s="1"/>
  <c r="G31" i="53" s="1"/>
  <c r="H31" i="53" s="1"/>
  <c r="H28" i="53"/>
  <c r="C28" i="53"/>
  <c r="D28" i="53" s="1"/>
  <c r="E28" i="53" s="1"/>
  <c r="A29" i="53" s="1"/>
  <c r="B29" i="53" s="1"/>
  <c r="C29" i="53" s="1"/>
  <c r="D29" i="53" s="1"/>
  <c r="E29" i="53" s="1"/>
  <c r="A30" i="53" s="1"/>
  <c r="B30" i="53" s="1"/>
  <c r="C30" i="53" s="1"/>
  <c r="D30" i="53" s="1"/>
  <c r="E30" i="53" s="1"/>
  <c r="A31" i="53" s="1"/>
  <c r="B31" i="53" s="1"/>
  <c r="C31" i="53" s="1"/>
  <c r="D31" i="53" s="1"/>
  <c r="A28" i="53"/>
  <c r="B28" i="53" s="1"/>
  <c r="P27" i="53"/>
  <c r="Q27" i="53" s="1"/>
  <c r="M28" i="53" s="1"/>
  <c r="O27" i="53"/>
  <c r="E27" i="53"/>
  <c r="M19" i="53"/>
  <c r="N19" i="53" s="1"/>
  <c r="O19" i="53" s="1"/>
  <c r="P19" i="53" s="1"/>
  <c r="Q19" i="53" s="1"/>
  <c r="M20" i="53" s="1"/>
  <c r="N20" i="53" s="1"/>
  <c r="O20" i="53" s="1"/>
  <c r="P20" i="53" s="1"/>
  <c r="Q20" i="53" s="1"/>
  <c r="M21" i="53" s="1"/>
  <c r="N21" i="53" s="1"/>
  <c r="O21" i="53" s="1"/>
  <c r="P21" i="53" s="1"/>
  <c r="Q21" i="53" s="1"/>
  <c r="M22" i="53" s="1"/>
  <c r="H19" i="53"/>
  <c r="I19" i="53" s="1"/>
  <c r="J19" i="53" s="1"/>
  <c r="K19" i="53" s="1"/>
  <c r="G20" i="53" s="1"/>
  <c r="H20" i="53" s="1"/>
  <c r="I20" i="53" s="1"/>
  <c r="J20" i="53" s="1"/>
  <c r="K20" i="53" s="1"/>
  <c r="G21" i="53" s="1"/>
  <c r="H21" i="53" s="1"/>
  <c r="I21" i="53" s="1"/>
  <c r="J21" i="53" s="1"/>
  <c r="K21" i="53" s="1"/>
  <c r="G22" i="53" s="1"/>
  <c r="G19" i="53"/>
  <c r="A19" i="53"/>
  <c r="B19" i="53" s="1"/>
  <c r="C19" i="53" s="1"/>
  <c r="D19" i="53" s="1"/>
  <c r="E19" i="53" s="1"/>
  <c r="A20" i="53" s="1"/>
  <c r="B20" i="53" s="1"/>
  <c r="C20" i="53" s="1"/>
  <c r="D20" i="53" s="1"/>
  <c r="E20" i="53" s="1"/>
  <c r="A21" i="53" s="1"/>
  <c r="B21" i="53" s="1"/>
  <c r="C21" i="53" s="1"/>
  <c r="D21" i="53" s="1"/>
  <c r="E21" i="53" s="1"/>
  <c r="A22" i="53" s="1"/>
  <c r="B22" i="53" s="1"/>
  <c r="C22" i="53" s="1"/>
  <c r="D22" i="53" s="1"/>
  <c r="E22" i="53" s="1"/>
  <c r="P18" i="53"/>
  <c r="Q18" i="53" s="1"/>
  <c r="E18" i="53"/>
  <c r="G10" i="53"/>
  <c r="H10" i="53" s="1"/>
  <c r="I10" i="53" s="1"/>
  <c r="J10" i="53" s="1"/>
  <c r="K10" i="53" s="1"/>
  <c r="G11" i="53" s="1"/>
  <c r="H11" i="53" s="1"/>
  <c r="I11" i="53" s="1"/>
  <c r="J11" i="53" s="1"/>
  <c r="K11" i="53" s="1"/>
  <c r="G12" i="53" s="1"/>
  <c r="H12" i="53" s="1"/>
  <c r="I12" i="53" s="1"/>
  <c r="J12" i="53" s="1"/>
  <c r="K12" i="53" s="1"/>
  <c r="G13" i="53" s="1"/>
  <c r="Q9" i="53"/>
  <c r="M10" i="53" s="1"/>
  <c r="N10" i="53" s="1"/>
  <c r="O10" i="53" s="1"/>
  <c r="P10" i="53" s="1"/>
  <c r="Q10" i="53" s="1"/>
  <c r="M11" i="53" s="1"/>
  <c r="N11" i="53" s="1"/>
  <c r="O11" i="53" s="1"/>
  <c r="P11" i="53" s="1"/>
  <c r="Q11" i="53" s="1"/>
  <c r="M12" i="53" s="1"/>
  <c r="N12" i="53" s="1"/>
  <c r="O12" i="53" s="1"/>
  <c r="P12" i="53" s="1"/>
  <c r="Q12" i="53" s="1"/>
  <c r="M13" i="53" s="1"/>
  <c r="N13" i="53" s="1"/>
  <c r="O13" i="53" s="1"/>
  <c r="O9" i="53"/>
  <c r="P9" i="53" s="1"/>
  <c r="E9" i="53"/>
  <c r="A10" i="53" s="1"/>
  <c r="B10" i="53" s="1"/>
  <c r="C10" i="53" s="1"/>
  <c r="D10" i="53" s="1"/>
  <c r="E10" i="53" s="1"/>
  <c r="A11" i="53" s="1"/>
  <c r="B11" i="53" s="1"/>
  <c r="C11" i="53" s="1"/>
  <c r="D11" i="53" s="1"/>
  <c r="E11" i="53" s="1"/>
  <c r="A12" i="53" s="1"/>
  <c r="B12" i="53" s="1"/>
  <c r="C12" i="53" s="1"/>
  <c r="D12" i="53" s="1"/>
  <c r="E12" i="53" s="1"/>
  <c r="A13" i="53" s="1"/>
  <c r="B13" i="53" s="1"/>
  <c r="C13" i="53" s="1"/>
  <c r="E9" i="52"/>
  <c r="A10" i="52" s="1"/>
  <c r="B10" i="52" s="1"/>
  <c r="C10" i="52" s="1"/>
  <c r="D10" i="52" s="1"/>
  <c r="E10" i="52" s="1"/>
  <c r="A11" i="52" s="1"/>
  <c r="B11" i="52" s="1"/>
  <c r="C11" i="52" s="1"/>
  <c r="D11" i="52" s="1"/>
  <c r="E11" i="52" s="1"/>
  <c r="A12" i="52" s="1"/>
  <c r="B12" i="52" s="1"/>
  <c r="C12" i="52" s="1"/>
  <c r="D12" i="52" s="1"/>
  <c r="E12" i="52" s="1"/>
  <c r="A13" i="52" s="1"/>
  <c r="B13" i="52" s="1"/>
  <c r="C13" i="52" s="1"/>
  <c r="O9" i="52"/>
  <c r="P9" i="52" s="1"/>
  <c r="Q9" i="52" s="1"/>
  <c r="M10" i="52" s="1"/>
  <c r="N10" i="52" s="1"/>
  <c r="O10" i="52" s="1"/>
  <c r="P10" i="52" s="1"/>
  <c r="Q10" i="52" s="1"/>
  <c r="M11" i="52" s="1"/>
  <c r="N11" i="52" s="1"/>
  <c r="O11" i="52" s="1"/>
  <c r="P11" i="52" s="1"/>
  <c r="Q11" i="52" s="1"/>
  <c r="M12" i="52" s="1"/>
  <c r="N12" i="52" s="1"/>
  <c r="O12" i="52" s="1"/>
  <c r="P12" i="52" s="1"/>
  <c r="Q12" i="52" s="1"/>
  <c r="M13" i="52" s="1"/>
  <c r="N13" i="52" s="1"/>
  <c r="O13" i="52" s="1"/>
  <c r="G10" i="52"/>
  <c r="H10" i="52" s="1"/>
  <c r="I10" i="52" s="1"/>
  <c r="J10" i="52" s="1"/>
  <c r="K10" i="52"/>
  <c r="G11" i="52"/>
  <c r="H11" i="52" s="1"/>
  <c r="I11" i="52" s="1"/>
  <c r="J11" i="52" s="1"/>
  <c r="K11" i="52" s="1"/>
  <c r="G12" i="52" s="1"/>
  <c r="H12" i="52" s="1"/>
  <c r="I12" i="52" s="1"/>
  <c r="J12" i="52" s="1"/>
  <c r="K12" i="52" s="1"/>
  <c r="G13" i="52" s="1"/>
  <c r="E18" i="52"/>
  <c r="A19" i="52" s="1"/>
  <c r="B19" i="52" s="1"/>
  <c r="P18" i="52"/>
  <c r="Q18" i="52" s="1"/>
  <c r="M19" i="52" s="1"/>
  <c r="N19" i="52" s="1"/>
  <c r="O19" i="52" s="1"/>
  <c r="P19" i="52" s="1"/>
  <c r="Q19" i="52" s="1"/>
  <c r="M20" i="52" s="1"/>
  <c r="N20" i="52" s="1"/>
  <c r="O20" i="52" s="1"/>
  <c r="P20" i="52" s="1"/>
  <c r="Q20" i="52" s="1"/>
  <c r="M21" i="52" s="1"/>
  <c r="N21" i="52" s="1"/>
  <c r="O21" i="52" s="1"/>
  <c r="P21" i="52" s="1"/>
  <c r="Q21" i="52" s="1"/>
  <c r="M22" i="52" s="1"/>
  <c r="C19" i="52"/>
  <c r="D19" i="52" s="1"/>
  <c r="E19" i="52" s="1"/>
  <c r="A20" i="52" s="1"/>
  <c r="B20" i="52" s="1"/>
  <c r="C20" i="52" s="1"/>
  <c r="D20" i="52" s="1"/>
  <c r="E20" i="52" s="1"/>
  <c r="A21" i="52" s="1"/>
  <c r="B21" i="52" s="1"/>
  <c r="C21" i="52" s="1"/>
  <c r="D21" i="52" s="1"/>
  <c r="E21" i="52" s="1"/>
  <c r="A22" i="52" s="1"/>
  <c r="B22" i="52" s="1"/>
  <c r="C22" i="52" s="1"/>
  <c r="D22" i="52" s="1"/>
  <c r="E22" i="52" s="1"/>
  <c r="G19" i="52"/>
  <c r="H19" i="52"/>
  <c r="I19" i="52" s="1"/>
  <c r="J19" i="52" s="1"/>
  <c r="K19" i="52" s="1"/>
  <c r="G20" i="52" s="1"/>
  <c r="H20" i="52" s="1"/>
  <c r="I20" i="52" s="1"/>
  <c r="J20" i="52" s="1"/>
  <c r="K20" i="52" s="1"/>
  <c r="G21" i="52" s="1"/>
  <c r="H21" i="52" s="1"/>
  <c r="I21" i="52" s="1"/>
  <c r="J21" i="52" s="1"/>
  <c r="K21" i="52" s="1"/>
  <c r="G22" i="52" s="1"/>
  <c r="E27" i="52"/>
  <c r="A28" i="52" s="1"/>
  <c r="B28" i="52" s="1"/>
  <c r="O27" i="52"/>
  <c r="P27" i="52" s="1"/>
  <c r="Q27" i="52" s="1"/>
  <c r="M28" i="52" s="1"/>
  <c r="N28" i="52" s="1"/>
  <c r="O28" i="52" s="1"/>
  <c r="P28" i="52" s="1"/>
  <c r="Q28" i="52" s="1"/>
  <c r="M29" i="52" s="1"/>
  <c r="N29" i="52" s="1"/>
  <c r="O29" i="52" s="1"/>
  <c r="P29" i="52" s="1"/>
  <c r="Q29" i="52" s="1"/>
  <c r="C28" i="52"/>
  <c r="D28" i="52" s="1"/>
  <c r="E28" i="52" s="1"/>
  <c r="A29" i="52" s="1"/>
  <c r="B29" i="52" s="1"/>
  <c r="C29" i="52" s="1"/>
  <c r="D29" i="52" s="1"/>
  <c r="E29" i="52" s="1"/>
  <c r="A30" i="52" s="1"/>
  <c r="B30" i="52" s="1"/>
  <c r="C30" i="52" s="1"/>
  <c r="D30" i="52" s="1"/>
  <c r="E30" i="52" s="1"/>
  <c r="A31" i="52" s="1"/>
  <c r="B31" i="52" s="1"/>
  <c r="C31" i="52" s="1"/>
  <c r="D31" i="52" s="1"/>
  <c r="H28" i="52"/>
  <c r="I28" i="52"/>
  <c r="J28" i="52" s="1"/>
  <c r="K28" i="52" s="1"/>
  <c r="G29" i="52" s="1"/>
  <c r="H29" i="52" s="1"/>
  <c r="I29" i="52" s="1"/>
  <c r="J29" i="52" s="1"/>
  <c r="K29" i="52" s="1"/>
  <c r="G30" i="52" s="1"/>
  <c r="H30" i="52" s="1"/>
  <c r="I30" i="52" s="1"/>
  <c r="J30" i="52" s="1"/>
  <c r="K30" i="52" s="1"/>
  <c r="G31" i="52" s="1"/>
  <c r="H31" i="52" s="1"/>
  <c r="P30" i="52"/>
  <c r="Q30" i="52"/>
  <c r="D36" i="52"/>
  <c r="E36" i="52"/>
  <c r="A37" i="52" s="1"/>
  <c r="B37" i="52" s="1"/>
  <c r="P36" i="52"/>
  <c r="Q36" i="52"/>
  <c r="C37" i="52"/>
  <c r="D37" i="52" s="1"/>
  <c r="E37" i="52" s="1"/>
  <c r="A38" i="52" s="1"/>
  <c r="B38" i="52" s="1"/>
  <c r="C38" i="52" s="1"/>
  <c r="D38" i="52" s="1"/>
  <c r="E38" i="52" s="1"/>
  <c r="A39" i="52" s="1"/>
  <c r="B39" i="52" s="1"/>
  <c r="C39" i="52" s="1"/>
  <c r="D39" i="52" s="1"/>
  <c r="E39" i="52" s="1"/>
  <c r="G37" i="52"/>
  <c r="H37" i="52"/>
  <c r="I37" i="52"/>
  <c r="J37" i="52" s="1"/>
  <c r="K37" i="52" s="1"/>
  <c r="G38" i="52" s="1"/>
  <c r="H38" i="52" s="1"/>
  <c r="I38" i="52" s="1"/>
  <c r="J38" i="52" s="1"/>
  <c r="K38" i="52" s="1"/>
  <c r="G39" i="52" s="1"/>
  <c r="H39" i="52" s="1"/>
  <c r="I39" i="52" s="1"/>
  <c r="J39" i="52" s="1"/>
  <c r="K39" i="52" s="1"/>
  <c r="G40" i="52" s="1"/>
  <c r="M37" i="52"/>
  <c r="N37" i="52" s="1"/>
  <c r="O37" i="52" s="1"/>
  <c r="P37" i="52" s="1"/>
  <c r="Q37" i="52" s="1"/>
  <c r="M38" i="52" s="1"/>
  <c r="N38" i="52" s="1"/>
  <c r="O38" i="52" s="1"/>
  <c r="P38" i="52" s="1"/>
  <c r="Q38" i="52" s="1"/>
  <c r="M39" i="52" s="1"/>
  <c r="N39" i="52" s="1"/>
  <c r="O39" i="52" s="1"/>
  <c r="P39" i="52" s="1"/>
  <c r="Q39" i="52" s="1"/>
  <c r="M40" i="52" s="1"/>
  <c r="N40" i="52" s="1"/>
  <c r="O40" i="52" s="1"/>
  <c r="E45" i="52"/>
  <c r="A46" i="52"/>
  <c r="B46" i="52"/>
  <c r="C46" i="52" s="1"/>
  <c r="D46" i="52" s="1"/>
  <c r="E46" i="52" s="1"/>
  <c r="A47" i="52" s="1"/>
  <c r="B47" i="52" s="1"/>
  <c r="C47" i="52" s="1"/>
  <c r="D47" i="52" s="1"/>
  <c r="E47" i="52" s="1"/>
  <c r="A48" i="52" s="1"/>
  <c r="B48" i="52" s="1"/>
  <c r="C48" i="52" s="1"/>
  <c r="D48" i="52" s="1"/>
  <c r="E48" i="52" s="1"/>
  <c r="A49" i="52" s="1"/>
  <c r="E68" i="52"/>
  <c r="A69" i="52" s="1"/>
  <c r="B69" i="52" s="1"/>
  <c r="C69" i="52" s="1"/>
  <c r="D69" i="52" s="1"/>
  <c r="E69" i="52" s="1"/>
  <c r="A70" i="52" s="1"/>
  <c r="B70" i="52" s="1"/>
  <c r="C70" i="52" s="1"/>
  <c r="D70" i="52" s="1"/>
  <c r="E70" i="52" s="1"/>
  <c r="A71" i="52" s="1"/>
  <c r="B71" i="52" s="1"/>
  <c r="C71" i="52" s="1"/>
  <c r="D71" i="52" s="1"/>
  <c r="E71" i="52" s="1"/>
  <c r="A72" i="52" s="1"/>
  <c r="H68" i="52"/>
  <c r="I68" i="52" s="1"/>
  <c r="J68" i="52" s="1"/>
  <c r="K68" i="52" s="1"/>
  <c r="G69" i="52" s="1"/>
  <c r="H69" i="52" s="1"/>
  <c r="I69" i="52" s="1"/>
  <c r="J69" i="52" s="1"/>
  <c r="K69" i="52" s="1"/>
  <c r="G70" i="52" s="1"/>
  <c r="H70" i="52" s="1"/>
  <c r="I70" i="52" s="1"/>
  <c r="J70" i="52" s="1"/>
  <c r="K70" i="52" s="1"/>
  <c r="G71" i="52" s="1"/>
  <c r="H71" i="52" s="1"/>
  <c r="I71" i="52" s="1"/>
  <c r="J71" i="52" s="1"/>
  <c r="K71" i="52" s="1"/>
  <c r="G72" i="52" s="1"/>
  <c r="H72" i="52" s="1"/>
  <c r="Q68" i="52"/>
  <c r="M69" i="52" s="1"/>
  <c r="N69" i="52" s="1"/>
  <c r="O69" i="52" s="1"/>
  <c r="P69" i="52" s="1"/>
  <c r="Q69" i="52" s="1"/>
  <c r="M70" i="52" s="1"/>
  <c r="N70" i="52" s="1"/>
  <c r="O70" i="52" s="1"/>
  <c r="P70" i="52" s="1"/>
  <c r="Q70" i="52" s="1"/>
  <c r="M71" i="52" s="1"/>
  <c r="N71" i="52" s="1"/>
  <c r="O71" i="52" s="1"/>
  <c r="P71" i="52" s="1"/>
  <c r="Q71" i="52" s="1"/>
  <c r="M72" i="52" s="1"/>
  <c r="N72" i="52" s="1"/>
  <c r="O72" i="52" s="1"/>
  <c r="P72" i="52" s="1"/>
  <c r="I77" i="52"/>
  <c r="J77" i="52"/>
  <c r="K77" i="52"/>
  <c r="G78" i="52" s="1"/>
  <c r="H78" i="52" s="1"/>
  <c r="I78" i="52" s="1"/>
  <c r="J78" i="52" s="1"/>
  <c r="K78" i="52" s="1"/>
  <c r="G79" i="52" s="1"/>
  <c r="H79" i="52" s="1"/>
  <c r="I79" i="52" s="1"/>
  <c r="J79" i="52" s="1"/>
  <c r="K79" i="52" s="1"/>
  <c r="G80" i="52" s="1"/>
  <c r="H80" i="52" s="1"/>
  <c r="I80" i="52" s="1"/>
  <c r="J80" i="52" s="1"/>
  <c r="K80" i="52" s="1"/>
  <c r="G81" i="52" s="1"/>
  <c r="H81" i="52" s="1"/>
  <c r="I81" i="52" s="1"/>
  <c r="P77" i="52"/>
  <c r="Q77" i="52" s="1"/>
  <c r="A78" i="52"/>
  <c r="B78" i="52" s="1"/>
  <c r="C78" i="52" s="1"/>
  <c r="D78" i="52" s="1"/>
  <c r="E78" i="52" s="1"/>
  <c r="A79" i="52" s="1"/>
  <c r="B79" i="52" s="1"/>
  <c r="C79" i="52" s="1"/>
  <c r="D79" i="52" s="1"/>
  <c r="E79" i="52" s="1"/>
  <c r="A80" i="52" s="1"/>
  <c r="B80" i="52" s="1"/>
  <c r="C80" i="52" s="1"/>
  <c r="D80" i="52" s="1"/>
  <c r="E80" i="52" s="1"/>
  <c r="A81" i="52" s="1"/>
  <c r="B81" i="52" s="1"/>
  <c r="M78" i="52"/>
  <c r="N78" i="52" s="1"/>
  <c r="O78" i="52" s="1"/>
  <c r="P78" i="52"/>
  <c r="Q78" i="52" s="1"/>
  <c r="M79" i="52" s="1"/>
  <c r="N79" i="52" s="1"/>
  <c r="O79" i="52" s="1"/>
  <c r="P79" i="52" s="1"/>
  <c r="Q79" i="52" s="1"/>
  <c r="M80" i="52" s="1"/>
  <c r="N80" i="52" s="1"/>
  <c r="O80" i="52" s="1"/>
  <c r="P80" i="52" s="1"/>
  <c r="Q80" i="52" s="1"/>
  <c r="E86" i="52"/>
  <c r="A87" i="52" s="1"/>
  <c r="B87" i="52" s="1"/>
  <c r="C87" i="52" s="1"/>
  <c r="D87" i="52" s="1"/>
  <c r="E87" i="52" s="1"/>
  <c r="A88" i="52" s="1"/>
  <c r="B88" i="52" s="1"/>
  <c r="C88" i="52" s="1"/>
  <c r="D88" i="52" s="1"/>
  <c r="E88" i="52" s="1"/>
  <c r="A89" i="52" s="1"/>
  <c r="B89" i="52" s="1"/>
  <c r="C89" i="52" s="1"/>
  <c r="D89" i="52" s="1"/>
  <c r="E89" i="52" s="1"/>
  <c r="A90" i="52" s="1"/>
  <c r="H86" i="52"/>
  <c r="I86" i="52"/>
  <c r="J86" i="52"/>
  <c r="K86" i="52"/>
  <c r="P86" i="52"/>
  <c r="Q86" i="52"/>
  <c r="M87" i="52" s="1"/>
  <c r="N87" i="52" s="1"/>
  <c r="G87" i="52"/>
  <c r="H87" i="52" s="1"/>
  <c r="I87" i="52" s="1"/>
  <c r="J87" i="52" s="1"/>
  <c r="K87" i="52" s="1"/>
  <c r="G88" i="52" s="1"/>
  <c r="H88" i="52" s="1"/>
  <c r="I88" i="52" s="1"/>
  <c r="J88" i="52" s="1"/>
  <c r="K88" i="52" s="1"/>
  <c r="G89" i="52" s="1"/>
  <c r="H89" i="52" s="1"/>
  <c r="I89" i="52" s="1"/>
  <c r="J89" i="52" s="1"/>
  <c r="K89" i="52" s="1"/>
  <c r="G90" i="52" s="1"/>
  <c r="H90" i="52" s="1"/>
  <c r="O87" i="52"/>
  <c r="P87" i="52"/>
  <c r="Q87" i="52" s="1"/>
  <c r="M88" i="52"/>
  <c r="N88" i="52" s="1"/>
  <c r="O88" i="52" s="1"/>
  <c r="P88" i="52"/>
  <c r="Q88" i="52" s="1"/>
  <c r="M89" i="52" s="1"/>
  <c r="N89" i="52" s="1"/>
  <c r="O89" i="52" s="1"/>
  <c r="P89" i="52" s="1"/>
  <c r="Q89" i="52" s="1"/>
  <c r="M90" i="52" s="1"/>
  <c r="N90" i="52" s="1"/>
  <c r="O90" i="52" s="1"/>
  <c r="P90" i="52" s="1"/>
  <c r="Q90" i="52" s="1"/>
  <c r="B95" i="52"/>
  <c r="C95" i="52" s="1"/>
  <c r="D95" i="52" s="1"/>
  <c r="E95" i="52" s="1"/>
  <c r="H95" i="52"/>
  <c r="I95" i="52" s="1"/>
  <c r="J95" i="52" s="1"/>
  <c r="K95" i="52" s="1"/>
  <c r="G96" i="52" s="1"/>
  <c r="H96" i="52" s="1"/>
  <c r="I96" i="52" s="1"/>
  <c r="J96" i="52" s="1"/>
  <c r="K96" i="52" s="1"/>
  <c r="G97" i="52" s="1"/>
  <c r="H97" i="52" s="1"/>
  <c r="I97" i="52" s="1"/>
  <c r="J97" i="52" s="1"/>
  <c r="K97" i="52" s="1"/>
  <c r="G98" i="52" s="1"/>
  <c r="H98" i="52" s="1"/>
  <c r="I98" i="52" s="1"/>
  <c r="J98" i="52" s="1"/>
  <c r="K98" i="52" s="1"/>
  <c r="G99" i="52" s="1"/>
  <c r="H99" i="52" s="1"/>
  <c r="I99" i="52" s="1"/>
  <c r="Q95" i="52"/>
  <c r="M96" i="52" s="1"/>
  <c r="N96" i="52" s="1"/>
  <c r="O96" i="52" s="1"/>
  <c r="P96" i="52" s="1"/>
  <c r="Q96" i="52" s="1"/>
  <c r="M97" i="52" s="1"/>
  <c r="N97" i="52" s="1"/>
  <c r="O97" i="52" s="1"/>
  <c r="P97" i="52" s="1"/>
  <c r="Q97" i="52" s="1"/>
  <c r="M98" i="52" s="1"/>
  <c r="N98" i="52" s="1"/>
  <c r="O98" i="52" s="1"/>
  <c r="P98" i="52" s="1"/>
  <c r="Q98" i="52" s="1"/>
  <c r="M99" i="52" s="1"/>
  <c r="N99" i="52" s="1"/>
  <c r="O99" i="52" s="1"/>
  <c r="P99" i="52" s="1"/>
  <c r="Q99" i="52" s="1"/>
  <c r="C96" i="52"/>
  <c r="D96" i="52"/>
  <c r="E96" i="52"/>
  <c r="A97" i="52" s="1"/>
  <c r="B97" i="52" s="1"/>
  <c r="C97" i="52" s="1"/>
  <c r="D97" i="52" s="1"/>
  <c r="E97" i="52" s="1"/>
  <c r="A98" i="52" s="1"/>
  <c r="B98" i="52" s="1"/>
  <c r="C98" i="52" s="1"/>
  <c r="D98" i="52" s="1"/>
  <c r="E98" i="52" s="1"/>
  <c r="B104" i="52"/>
  <c r="C104" i="52" s="1"/>
  <c r="D104" i="52" s="1"/>
  <c r="E104" i="52"/>
  <c r="A105" i="52" s="1"/>
  <c r="B105" i="52" s="1"/>
  <c r="C105" i="52" s="1"/>
  <c r="D105" i="52" s="1"/>
  <c r="E105" i="52" s="1"/>
  <c r="A106" i="52" s="1"/>
  <c r="B106" i="52" s="1"/>
  <c r="C106" i="52" s="1"/>
  <c r="D106" i="52" s="1"/>
  <c r="E106" i="52" s="1"/>
  <c r="A107" i="52" s="1"/>
  <c r="B107" i="52" s="1"/>
  <c r="C107" i="52" s="1"/>
  <c r="D107" i="52" s="1"/>
  <c r="E107" i="52" s="1"/>
  <c r="A108" i="52" s="1"/>
  <c r="E45" i="51" l="1"/>
  <c r="A46" i="51" s="1"/>
  <c r="B46" i="51" s="1"/>
  <c r="C46" i="51" s="1"/>
  <c r="D46" i="51" s="1"/>
  <c r="E46" i="51" s="1"/>
  <c r="A47" i="51" s="1"/>
  <c r="B47" i="51" s="1"/>
  <c r="C47" i="51" s="1"/>
  <c r="D47" i="51" s="1"/>
  <c r="E47" i="51" s="1"/>
  <c r="A48" i="51" s="1"/>
  <c r="B48" i="51" s="1"/>
  <c r="C48" i="51" s="1"/>
  <c r="D48" i="51" s="1"/>
  <c r="E48" i="51" s="1"/>
  <c r="A49" i="51" s="1"/>
  <c r="G37" i="51"/>
  <c r="H37" i="51" s="1"/>
  <c r="I37" i="51" s="1"/>
  <c r="J37" i="51" s="1"/>
  <c r="K37" i="51" s="1"/>
  <c r="G38" i="51" s="1"/>
  <c r="H38" i="51" s="1"/>
  <c r="I38" i="51" s="1"/>
  <c r="J38" i="51" s="1"/>
  <c r="K38" i="51" s="1"/>
  <c r="G39" i="51" s="1"/>
  <c r="H39" i="51" s="1"/>
  <c r="I39" i="51" s="1"/>
  <c r="J39" i="51" s="1"/>
  <c r="K39" i="51" s="1"/>
  <c r="G40" i="51" s="1"/>
  <c r="P36" i="51"/>
  <c r="Q36" i="51" s="1"/>
  <c r="M37" i="51" s="1"/>
  <c r="N37" i="51" s="1"/>
  <c r="O37" i="51" s="1"/>
  <c r="P37" i="51" s="1"/>
  <c r="Q37" i="51" s="1"/>
  <c r="M38" i="51" s="1"/>
  <c r="N38" i="51" s="1"/>
  <c r="O38" i="51" s="1"/>
  <c r="P38" i="51" s="1"/>
  <c r="Q38" i="51" s="1"/>
  <c r="M39" i="51" s="1"/>
  <c r="N39" i="51" s="1"/>
  <c r="O39" i="51" s="1"/>
  <c r="P39" i="51" s="1"/>
  <c r="Q39" i="51" s="1"/>
  <c r="M40" i="51" s="1"/>
  <c r="N40" i="51" s="1"/>
  <c r="O40" i="51" s="1"/>
  <c r="E36" i="51"/>
  <c r="A37" i="51" s="1"/>
  <c r="B37" i="51" s="1"/>
  <c r="C37" i="51" s="1"/>
  <c r="D37" i="51" s="1"/>
  <c r="E37" i="51" s="1"/>
  <c r="A38" i="51" s="1"/>
  <c r="B38" i="51" s="1"/>
  <c r="C38" i="51" s="1"/>
  <c r="D38" i="51" s="1"/>
  <c r="E38" i="51" s="1"/>
  <c r="A39" i="51" s="1"/>
  <c r="B39" i="51" s="1"/>
  <c r="C39" i="51" s="1"/>
  <c r="D39" i="51" s="1"/>
  <c r="E39" i="51" s="1"/>
  <c r="D36" i="51"/>
  <c r="Q30" i="51"/>
  <c r="P30" i="51"/>
  <c r="H28" i="51"/>
  <c r="I28" i="51" s="1"/>
  <c r="J28" i="51" s="1"/>
  <c r="K28" i="51" s="1"/>
  <c r="G29" i="51" s="1"/>
  <c r="H29" i="51" s="1"/>
  <c r="I29" i="51" s="1"/>
  <c r="J29" i="51" s="1"/>
  <c r="K29" i="51" s="1"/>
  <c r="G30" i="51" s="1"/>
  <c r="H30" i="51" s="1"/>
  <c r="I30" i="51" s="1"/>
  <c r="J30" i="51" s="1"/>
  <c r="K30" i="51" s="1"/>
  <c r="G31" i="51" s="1"/>
  <c r="H31" i="51" s="1"/>
  <c r="A28" i="51"/>
  <c r="B28" i="51" s="1"/>
  <c r="C28" i="51" s="1"/>
  <c r="D28" i="51" s="1"/>
  <c r="E28" i="51" s="1"/>
  <c r="A29" i="51" s="1"/>
  <c r="B29" i="51" s="1"/>
  <c r="C29" i="51" s="1"/>
  <c r="D29" i="51" s="1"/>
  <c r="E29" i="51" s="1"/>
  <c r="A30" i="51" s="1"/>
  <c r="B30" i="51" s="1"/>
  <c r="C30" i="51" s="1"/>
  <c r="D30" i="51" s="1"/>
  <c r="E30" i="51" s="1"/>
  <c r="A31" i="51" s="1"/>
  <c r="B31" i="51" s="1"/>
  <c r="C31" i="51" s="1"/>
  <c r="D31" i="51" s="1"/>
  <c r="O27" i="51"/>
  <c r="P27" i="51" s="1"/>
  <c r="Q27" i="51" s="1"/>
  <c r="M28" i="51" s="1"/>
  <c r="N28" i="51" s="1"/>
  <c r="O28" i="51" s="1"/>
  <c r="P28" i="51" s="1"/>
  <c r="Q28" i="51" s="1"/>
  <c r="M29" i="51" s="1"/>
  <c r="N29" i="51" s="1"/>
  <c r="O29" i="51" s="1"/>
  <c r="P29" i="51" s="1"/>
  <c r="Q29" i="51" s="1"/>
  <c r="E27" i="51"/>
  <c r="G19" i="51"/>
  <c r="H19" i="51" s="1"/>
  <c r="I19" i="51" s="1"/>
  <c r="J19" i="51" s="1"/>
  <c r="K19" i="51" s="1"/>
  <c r="G20" i="51" s="1"/>
  <c r="H20" i="51" s="1"/>
  <c r="I20" i="51" s="1"/>
  <c r="J20" i="51" s="1"/>
  <c r="K20" i="51" s="1"/>
  <c r="G21" i="51" s="1"/>
  <c r="H21" i="51" s="1"/>
  <c r="I21" i="51" s="1"/>
  <c r="J21" i="51" s="1"/>
  <c r="K21" i="51" s="1"/>
  <c r="G22" i="51" s="1"/>
  <c r="A19" i="51"/>
  <c r="B19" i="51" s="1"/>
  <c r="C19" i="51" s="1"/>
  <c r="D19" i="51" s="1"/>
  <c r="E19" i="51" s="1"/>
  <c r="A20" i="51" s="1"/>
  <c r="B20" i="51" s="1"/>
  <c r="C20" i="51" s="1"/>
  <c r="D20" i="51" s="1"/>
  <c r="E20" i="51" s="1"/>
  <c r="A21" i="51" s="1"/>
  <c r="B21" i="51" s="1"/>
  <c r="C21" i="51" s="1"/>
  <c r="D21" i="51" s="1"/>
  <c r="E21" i="51" s="1"/>
  <c r="A22" i="51" s="1"/>
  <c r="B22" i="51" s="1"/>
  <c r="C22" i="51" s="1"/>
  <c r="D22" i="51" s="1"/>
  <c r="E22" i="51" s="1"/>
  <c r="P18" i="51"/>
  <c r="Q18" i="51" s="1"/>
  <c r="M19" i="51" s="1"/>
  <c r="N19" i="51" s="1"/>
  <c r="O19" i="51" s="1"/>
  <c r="P19" i="51" s="1"/>
  <c r="Q19" i="51" s="1"/>
  <c r="M20" i="51" s="1"/>
  <c r="N20" i="51" s="1"/>
  <c r="O20" i="51" s="1"/>
  <c r="P20" i="51" s="1"/>
  <c r="Q20" i="51" s="1"/>
  <c r="M21" i="51" s="1"/>
  <c r="N21" i="51" s="1"/>
  <c r="O21" i="51" s="1"/>
  <c r="P21" i="51" s="1"/>
  <c r="Q21" i="51" s="1"/>
  <c r="M22" i="51" s="1"/>
  <c r="E18" i="51"/>
  <c r="G10" i="51"/>
  <c r="H10" i="51" s="1"/>
  <c r="I10" i="51" s="1"/>
  <c r="J10" i="51" s="1"/>
  <c r="K10" i="51" s="1"/>
  <c r="G11" i="51" s="1"/>
  <c r="H11" i="51" s="1"/>
  <c r="I11" i="51" s="1"/>
  <c r="J11" i="51" s="1"/>
  <c r="K11" i="51" s="1"/>
  <c r="G12" i="51" s="1"/>
  <c r="H12" i="51" s="1"/>
  <c r="I12" i="51" s="1"/>
  <c r="J12" i="51" s="1"/>
  <c r="K12" i="51" s="1"/>
  <c r="G13" i="51" s="1"/>
  <c r="O9" i="51"/>
  <c r="P9" i="51" s="1"/>
  <c r="Q9" i="51" s="1"/>
  <c r="M10" i="51" s="1"/>
  <c r="N10" i="51" s="1"/>
  <c r="O10" i="51" s="1"/>
  <c r="P10" i="51" s="1"/>
  <c r="Q10" i="51" s="1"/>
  <c r="M11" i="51" s="1"/>
  <c r="N11" i="51" s="1"/>
  <c r="O11" i="51" s="1"/>
  <c r="P11" i="51" s="1"/>
  <c r="Q11" i="51" s="1"/>
  <c r="M12" i="51" s="1"/>
  <c r="N12" i="51" s="1"/>
  <c r="O12" i="51" s="1"/>
  <c r="P12" i="51" s="1"/>
  <c r="Q12" i="51" s="1"/>
  <c r="M13" i="51" s="1"/>
  <c r="N13" i="51" s="1"/>
  <c r="O13" i="51" s="1"/>
  <c r="E9" i="51"/>
  <c r="A10" i="51" s="1"/>
  <c r="B10" i="51" s="1"/>
  <c r="C10" i="51" s="1"/>
  <c r="D10" i="51" s="1"/>
  <c r="E10" i="51" s="1"/>
  <c r="A11" i="51" s="1"/>
  <c r="B11" i="51" s="1"/>
  <c r="C11" i="51" s="1"/>
  <c r="D11" i="51" s="1"/>
  <c r="E11" i="51" s="1"/>
  <c r="A12" i="51" s="1"/>
  <c r="B12" i="51" s="1"/>
  <c r="C12" i="51" s="1"/>
  <c r="D12" i="51" s="1"/>
  <c r="E12" i="51" s="1"/>
  <c r="A13" i="51" s="1"/>
  <c r="B13" i="51" s="1"/>
  <c r="C13" i="51" s="1"/>
  <c r="A46" i="49" l="1"/>
  <c r="B46" i="49" s="1"/>
  <c r="C46" i="49" s="1"/>
  <c r="D46" i="49" s="1"/>
  <c r="E46" i="49" s="1"/>
  <c r="A47" i="49" s="1"/>
  <c r="B47" i="49" s="1"/>
  <c r="C47" i="49" s="1"/>
  <c r="D47" i="49" s="1"/>
  <c r="E47" i="49" s="1"/>
  <c r="A48" i="49" s="1"/>
  <c r="B48" i="49" s="1"/>
  <c r="C48" i="49" s="1"/>
  <c r="D48" i="49" s="1"/>
  <c r="E48" i="49" s="1"/>
  <c r="A49" i="49" s="1"/>
  <c r="E45" i="49"/>
  <c r="G37" i="49"/>
  <c r="H37" i="49" s="1"/>
  <c r="I37" i="49" s="1"/>
  <c r="J37" i="49" s="1"/>
  <c r="K37" i="49" s="1"/>
  <c r="G38" i="49" s="1"/>
  <c r="H38" i="49" s="1"/>
  <c r="I38" i="49" s="1"/>
  <c r="J38" i="49" s="1"/>
  <c r="K38" i="49" s="1"/>
  <c r="G39" i="49" s="1"/>
  <c r="H39" i="49" s="1"/>
  <c r="I39" i="49" s="1"/>
  <c r="J39" i="49" s="1"/>
  <c r="K39" i="49" s="1"/>
  <c r="G40" i="49" s="1"/>
  <c r="P36" i="49"/>
  <c r="Q36" i="49" s="1"/>
  <c r="M37" i="49" s="1"/>
  <c r="N37" i="49" s="1"/>
  <c r="O37" i="49" s="1"/>
  <c r="P37" i="49" s="1"/>
  <c r="Q37" i="49" s="1"/>
  <c r="M38" i="49" s="1"/>
  <c r="N38" i="49" s="1"/>
  <c r="O38" i="49" s="1"/>
  <c r="P38" i="49" s="1"/>
  <c r="Q38" i="49" s="1"/>
  <c r="M39" i="49" s="1"/>
  <c r="N39" i="49" s="1"/>
  <c r="O39" i="49" s="1"/>
  <c r="P39" i="49" s="1"/>
  <c r="Q39" i="49" s="1"/>
  <c r="M40" i="49" s="1"/>
  <c r="N40" i="49" s="1"/>
  <c r="O40" i="49" s="1"/>
  <c r="D36" i="49"/>
  <c r="E36" i="49" s="1"/>
  <c r="A37" i="49" s="1"/>
  <c r="B37" i="49" s="1"/>
  <c r="C37" i="49" s="1"/>
  <c r="D37" i="49" s="1"/>
  <c r="E37" i="49" s="1"/>
  <c r="A38" i="49" s="1"/>
  <c r="B38" i="49" s="1"/>
  <c r="C38" i="49" s="1"/>
  <c r="D38" i="49" s="1"/>
  <c r="E38" i="49" s="1"/>
  <c r="A39" i="49" s="1"/>
  <c r="B39" i="49" s="1"/>
  <c r="C39" i="49" s="1"/>
  <c r="D39" i="49" s="1"/>
  <c r="E39" i="49" s="1"/>
  <c r="P30" i="49"/>
  <c r="Q30" i="49" s="1"/>
  <c r="H28" i="49"/>
  <c r="I28" i="49" s="1"/>
  <c r="J28" i="49" s="1"/>
  <c r="K28" i="49" s="1"/>
  <c r="G29" i="49" s="1"/>
  <c r="H29" i="49" s="1"/>
  <c r="I29" i="49" s="1"/>
  <c r="J29" i="49" s="1"/>
  <c r="K29" i="49" s="1"/>
  <c r="G30" i="49" s="1"/>
  <c r="H30" i="49" s="1"/>
  <c r="I30" i="49" s="1"/>
  <c r="J30" i="49" s="1"/>
  <c r="K30" i="49" s="1"/>
  <c r="G31" i="49" s="1"/>
  <c r="H31" i="49" s="1"/>
  <c r="O27" i="49"/>
  <c r="P27" i="49" s="1"/>
  <c r="Q27" i="49" s="1"/>
  <c r="M28" i="49" s="1"/>
  <c r="N28" i="49" s="1"/>
  <c r="O28" i="49" s="1"/>
  <c r="P28" i="49" s="1"/>
  <c r="Q28" i="49" s="1"/>
  <c r="M29" i="49" s="1"/>
  <c r="N29" i="49" s="1"/>
  <c r="O29" i="49" s="1"/>
  <c r="P29" i="49" s="1"/>
  <c r="Q29" i="49" s="1"/>
  <c r="E27" i="49"/>
  <c r="A28" i="49" s="1"/>
  <c r="B28" i="49" s="1"/>
  <c r="C28" i="49" s="1"/>
  <c r="D28" i="49" s="1"/>
  <c r="E28" i="49" s="1"/>
  <c r="A29" i="49" s="1"/>
  <c r="B29" i="49" s="1"/>
  <c r="C29" i="49" s="1"/>
  <c r="D29" i="49" s="1"/>
  <c r="E29" i="49" s="1"/>
  <c r="A30" i="49" s="1"/>
  <c r="B30" i="49" s="1"/>
  <c r="C30" i="49" s="1"/>
  <c r="D30" i="49" s="1"/>
  <c r="E30" i="49" s="1"/>
  <c r="A31" i="49" s="1"/>
  <c r="B31" i="49" s="1"/>
  <c r="C31" i="49" s="1"/>
  <c r="D31" i="49" s="1"/>
  <c r="G19" i="49"/>
  <c r="H19" i="49" s="1"/>
  <c r="I19" i="49" s="1"/>
  <c r="J19" i="49" s="1"/>
  <c r="K19" i="49" s="1"/>
  <c r="G20" i="49" s="1"/>
  <c r="H20" i="49" s="1"/>
  <c r="I20" i="49" s="1"/>
  <c r="J20" i="49" s="1"/>
  <c r="K20" i="49" s="1"/>
  <c r="G21" i="49" s="1"/>
  <c r="H21" i="49" s="1"/>
  <c r="I21" i="49" s="1"/>
  <c r="J21" i="49" s="1"/>
  <c r="K21" i="49" s="1"/>
  <c r="G22" i="49" s="1"/>
  <c r="Q18" i="49"/>
  <c r="M19" i="49" s="1"/>
  <c r="N19" i="49" s="1"/>
  <c r="O19" i="49" s="1"/>
  <c r="P19" i="49" s="1"/>
  <c r="Q19" i="49" s="1"/>
  <c r="M20" i="49" s="1"/>
  <c r="N20" i="49" s="1"/>
  <c r="O20" i="49" s="1"/>
  <c r="P20" i="49" s="1"/>
  <c r="Q20" i="49" s="1"/>
  <c r="M21" i="49" s="1"/>
  <c r="N21" i="49" s="1"/>
  <c r="O21" i="49" s="1"/>
  <c r="P21" i="49" s="1"/>
  <c r="Q21" i="49" s="1"/>
  <c r="M22" i="49" s="1"/>
  <c r="P18" i="49"/>
  <c r="E18" i="49"/>
  <c r="A19" i="49" s="1"/>
  <c r="B19" i="49" s="1"/>
  <c r="C19" i="49" s="1"/>
  <c r="D19" i="49" s="1"/>
  <c r="E19" i="49" s="1"/>
  <c r="A20" i="49" s="1"/>
  <c r="B20" i="49" s="1"/>
  <c r="C20" i="49" s="1"/>
  <c r="D20" i="49" s="1"/>
  <c r="E20" i="49" s="1"/>
  <c r="A21" i="49" s="1"/>
  <c r="B21" i="49" s="1"/>
  <c r="C21" i="49" s="1"/>
  <c r="D21" i="49" s="1"/>
  <c r="E21" i="49" s="1"/>
  <c r="A22" i="49" s="1"/>
  <c r="B22" i="49" s="1"/>
  <c r="C22" i="49" s="1"/>
  <c r="D22" i="49" s="1"/>
  <c r="E22" i="49" s="1"/>
  <c r="H10" i="49"/>
  <c r="I10" i="49" s="1"/>
  <c r="J10" i="49" s="1"/>
  <c r="K10" i="49" s="1"/>
  <c r="G11" i="49" s="1"/>
  <c r="H11" i="49" s="1"/>
  <c r="I11" i="49" s="1"/>
  <c r="J11" i="49" s="1"/>
  <c r="K11" i="49" s="1"/>
  <c r="G12" i="49" s="1"/>
  <c r="H12" i="49" s="1"/>
  <c r="I12" i="49" s="1"/>
  <c r="J12" i="49" s="1"/>
  <c r="K12" i="49" s="1"/>
  <c r="G13" i="49" s="1"/>
  <c r="G10" i="49"/>
  <c r="P9" i="49"/>
  <c r="Q9" i="49" s="1"/>
  <c r="M10" i="49" s="1"/>
  <c r="N10" i="49" s="1"/>
  <c r="O10" i="49" s="1"/>
  <c r="P10" i="49" s="1"/>
  <c r="Q10" i="49" s="1"/>
  <c r="M11" i="49" s="1"/>
  <c r="N11" i="49" s="1"/>
  <c r="O11" i="49" s="1"/>
  <c r="P11" i="49" s="1"/>
  <c r="Q11" i="49" s="1"/>
  <c r="M12" i="49" s="1"/>
  <c r="N12" i="49" s="1"/>
  <c r="O12" i="49" s="1"/>
  <c r="P12" i="49" s="1"/>
  <c r="Q12" i="49" s="1"/>
  <c r="M13" i="49" s="1"/>
  <c r="N13" i="49" s="1"/>
  <c r="O13" i="49" s="1"/>
  <c r="O9" i="49"/>
  <c r="E9" i="49"/>
  <c r="A10" i="49" s="1"/>
  <c r="B10" i="49" s="1"/>
  <c r="C10" i="49" s="1"/>
  <c r="D10" i="49" s="1"/>
  <c r="E10" i="49" s="1"/>
  <c r="A11" i="49" s="1"/>
  <c r="B11" i="49" s="1"/>
  <c r="C11" i="49" s="1"/>
  <c r="D11" i="49" s="1"/>
  <c r="E11" i="49" s="1"/>
  <c r="A12" i="49" s="1"/>
  <c r="B12" i="49" s="1"/>
  <c r="C12" i="49" s="1"/>
  <c r="D12" i="49" s="1"/>
  <c r="E12" i="49" s="1"/>
  <c r="A13" i="49" s="1"/>
  <c r="B13" i="49" s="1"/>
  <c r="C13" i="49" s="1"/>
  <c r="B104" i="48" l="1"/>
  <c r="C104" i="48" s="1"/>
  <c r="D104" i="48" s="1"/>
  <c r="E104" i="48" s="1"/>
  <c r="A105" i="48" s="1"/>
  <c r="B105" i="48" s="1"/>
  <c r="C105" i="48" s="1"/>
  <c r="D105" i="48" s="1"/>
  <c r="E105" i="48" s="1"/>
  <c r="A106" i="48" s="1"/>
  <c r="B106" i="48" s="1"/>
  <c r="C106" i="48" s="1"/>
  <c r="D106" i="48" s="1"/>
  <c r="E106" i="48" s="1"/>
  <c r="A107" i="48" s="1"/>
  <c r="B107" i="48" s="1"/>
  <c r="C107" i="48" s="1"/>
  <c r="D107" i="48" s="1"/>
  <c r="E107" i="48" s="1"/>
  <c r="A108" i="48" s="1"/>
  <c r="M96" i="48"/>
  <c r="N96" i="48" s="1"/>
  <c r="O96" i="48" s="1"/>
  <c r="P96" i="48" s="1"/>
  <c r="Q96" i="48" s="1"/>
  <c r="M97" i="48" s="1"/>
  <c r="N97" i="48" s="1"/>
  <c r="O97" i="48" s="1"/>
  <c r="P97" i="48" s="1"/>
  <c r="Q97" i="48" s="1"/>
  <c r="M98" i="48" s="1"/>
  <c r="N98" i="48" s="1"/>
  <c r="O98" i="48" s="1"/>
  <c r="P98" i="48" s="1"/>
  <c r="Q98" i="48" s="1"/>
  <c r="M99" i="48" s="1"/>
  <c r="N99" i="48" s="1"/>
  <c r="O99" i="48" s="1"/>
  <c r="P99" i="48" s="1"/>
  <c r="Q99" i="48" s="1"/>
  <c r="C96" i="48"/>
  <c r="D96" i="48" s="1"/>
  <c r="E96" i="48" s="1"/>
  <c r="A97" i="48" s="1"/>
  <c r="B97" i="48" s="1"/>
  <c r="C97" i="48" s="1"/>
  <c r="D97" i="48" s="1"/>
  <c r="E97" i="48" s="1"/>
  <c r="A98" i="48" s="1"/>
  <c r="B98" i="48" s="1"/>
  <c r="C98" i="48" s="1"/>
  <c r="D98" i="48" s="1"/>
  <c r="E98" i="48" s="1"/>
  <c r="Q95" i="48"/>
  <c r="H95" i="48"/>
  <c r="I95" i="48" s="1"/>
  <c r="J95" i="48" s="1"/>
  <c r="K95" i="48" s="1"/>
  <c r="G96" i="48" s="1"/>
  <c r="H96" i="48" s="1"/>
  <c r="I96" i="48" s="1"/>
  <c r="J96" i="48" s="1"/>
  <c r="K96" i="48" s="1"/>
  <c r="G97" i="48" s="1"/>
  <c r="H97" i="48" s="1"/>
  <c r="I97" i="48" s="1"/>
  <c r="J97" i="48" s="1"/>
  <c r="K97" i="48" s="1"/>
  <c r="G98" i="48" s="1"/>
  <c r="H98" i="48" s="1"/>
  <c r="I98" i="48" s="1"/>
  <c r="J98" i="48" s="1"/>
  <c r="K98" i="48" s="1"/>
  <c r="G99" i="48" s="1"/>
  <c r="H99" i="48" s="1"/>
  <c r="I99" i="48" s="1"/>
  <c r="C95" i="48"/>
  <c r="D95" i="48" s="1"/>
  <c r="E95" i="48" s="1"/>
  <c r="B95" i="48"/>
  <c r="P86" i="48"/>
  <c r="Q86" i="48" s="1"/>
  <c r="M87" i="48" s="1"/>
  <c r="N87" i="48" s="1"/>
  <c r="O87" i="48" s="1"/>
  <c r="P87" i="48" s="1"/>
  <c r="Q87" i="48" s="1"/>
  <c r="M88" i="48" s="1"/>
  <c r="N88" i="48" s="1"/>
  <c r="O88" i="48" s="1"/>
  <c r="P88" i="48" s="1"/>
  <c r="Q88" i="48" s="1"/>
  <c r="M89" i="48" s="1"/>
  <c r="N89" i="48" s="1"/>
  <c r="O89" i="48" s="1"/>
  <c r="P89" i="48" s="1"/>
  <c r="Q89" i="48" s="1"/>
  <c r="M90" i="48" s="1"/>
  <c r="N90" i="48" s="1"/>
  <c r="O90" i="48" s="1"/>
  <c r="P90" i="48" s="1"/>
  <c r="Q90" i="48" s="1"/>
  <c r="I86" i="48"/>
  <c r="J86" i="48" s="1"/>
  <c r="K86" i="48" s="1"/>
  <c r="G87" i="48" s="1"/>
  <c r="H87" i="48" s="1"/>
  <c r="I87" i="48" s="1"/>
  <c r="J87" i="48" s="1"/>
  <c r="K87" i="48" s="1"/>
  <c r="G88" i="48" s="1"/>
  <c r="H88" i="48" s="1"/>
  <c r="I88" i="48" s="1"/>
  <c r="J88" i="48" s="1"/>
  <c r="K88" i="48" s="1"/>
  <c r="G89" i="48" s="1"/>
  <c r="H89" i="48" s="1"/>
  <c r="I89" i="48" s="1"/>
  <c r="J89" i="48" s="1"/>
  <c r="K89" i="48" s="1"/>
  <c r="G90" i="48" s="1"/>
  <c r="H90" i="48" s="1"/>
  <c r="H86" i="48"/>
  <c r="E86" i="48"/>
  <c r="A87" i="48" s="1"/>
  <c r="B87" i="48" s="1"/>
  <c r="C87" i="48" s="1"/>
  <c r="D87" i="48" s="1"/>
  <c r="E87" i="48" s="1"/>
  <c r="A88" i="48" s="1"/>
  <c r="B88" i="48" s="1"/>
  <c r="C88" i="48" s="1"/>
  <c r="D88" i="48" s="1"/>
  <c r="E88" i="48" s="1"/>
  <c r="A89" i="48" s="1"/>
  <c r="B89" i="48" s="1"/>
  <c r="C89" i="48" s="1"/>
  <c r="D89" i="48" s="1"/>
  <c r="E89" i="48" s="1"/>
  <c r="A90" i="48" s="1"/>
  <c r="A78" i="48"/>
  <c r="B78" i="48" s="1"/>
  <c r="C78" i="48" s="1"/>
  <c r="D78" i="48" s="1"/>
  <c r="E78" i="48" s="1"/>
  <c r="A79" i="48" s="1"/>
  <c r="B79" i="48" s="1"/>
  <c r="C79" i="48" s="1"/>
  <c r="D79" i="48" s="1"/>
  <c r="E79" i="48" s="1"/>
  <c r="A80" i="48" s="1"/>
  <c r="B80" i="48" s="1"/>
  <c r="C80" i="48" s="1"/>
  <c r="D80" i="48" s="1"/>
  <c r="E80" i="48" s="1"/>
  <c r="A81" i="48" s="1"/>
  <c r="B81" i="48" s="1"/>
  <c r="Q77" i="48"/>
  <c r="M78" i="48" s="1"/>
  <c r="N78" i="48" s="1"/>
  <c r="O78" i="48" s="1"/>
  <c r="P78" i="48" s="1"/>
  <c r="Q78" i="48" s="1"/>
  <c r="M79" i="48" s="1"/>
  <c r="N79" i="48" s="1"/>
  <c r="O79" i="48" s="1"/>
  <c r="P79" i="48" s="1"/>
  <c r="Q79" i="48" s="1"/>
  <c r="M80" i="48" s="1"/>
  <c r="N80" i="48" s="1"/>
  <c r="O80" i="48" s="1"/>
  <c r="P80" i="48" s="1"/>
  <c r="Q80" i="48" s="1"/>
  <c r="P77" i="48"/>
  <c r="J77" i="48"/>
  <c r="K77" i="48" s="1"/>
  <c r="G78" i="48" s="1"/>
  <c r="H78" i="48" s="1"/>
  <c r="I78" i="48" s="1"/>
  <c r="J78" i="48" s="1"/>
  <c r="K78" i="48" s="1"/>
  <c r="G79" i="48" s="1"/>
  <c r="H79" i="48" s="1"/>
  <c r="I79" i="48" s="1"/>
  <c r="J79" i="48" s="1"/>
  <c r="K79" i="48" s="1"/>
  <c r="G80" i="48" s="1"/>
  <c r="H80" i="48" s="1"/>
  <c r="I80" i="48" s="1"/>
  <c r="J80" i="48" s="1"/>
  <c r="K80" i="48" s="1"/>
  <c r="G81" i="48" s="1"/>
  <c r="H81" i="48" s="1"/>
  <c r="I81" i="48" s="1"/>
  <c r="I77" i="48"/>
  <c r="A69" i="48"/>
  <c r="B69" i="48" s="1"/>
  <c r="C69" i="48" s="1"/>
  <c r="D69" i="48" s="1"/>
  <c r="E69" i="48" s="1"/>
  <c r="A70" i="48" s="1"/>
  <c r="B70" i="48" s="1"/>
  <c r="C70" i="48" s="1"/>
  <c r="D70" i="48" s="1"/>
  <c r="E70" i="48" s="1"/>
  <c r="A71" i="48" s="1"/>
  <c r="B71" i="48" s="1"/>
  <c r="C71" i="48" s="1"/>
  <c r="D71" i="48" s="1"/>
  <c r="E71" i="48" s="1"/>
  <c r="A72" i="48" s="1"/>
  <c r="Q68" i="48"/>
  <c r="M69" i="48" s="1"/>
  <c r="N69" i="48" s="1"/>
  <c r="O69" i="48" s="1"/>
  <c r="P69" i="48" s="1"/>
  <c r="Q69" i="48" s="1"/>
  <c r="M70" i="48" s="1"/>
  <c r="N70" i="48" s="1"/>
  <c r="O70" i="48" s="1"/>
  <c r="P70" i="48" s="1"/>
  <c r="Q70" i="48" s="1"/>
  <c r="M71" i="48" s="1"/>
  <c r="N71" i="48" s="1"/>
  <c r="O71" i="48" s="1"/>
  <c r="P71" i="48" s="1"/>
  <c r="Q71" i="48" s="1"/>
  <c r="M72" i="48" s="1"/>
  <c r="N72" i="48" s="1"/>
  <c r="O72" i="48" s="1"/>
  <c r="P72" i="48" s="1"/>
  <c r="H68" i="48"/>
  <c r="I68" i="48" s="1"/>
  <c r="J68" i="48" s="1"/>
  <c r="K68" i="48" s="1"/>
  <c r="G69" i="48" s="1"/>
  <c r="H69" i="48" s="1"/>
  <c r="I69" i="48" s="1"/>
  <c r="J69" i="48" s="1"/>
  <c r="K69" i="48" s="1"/>
  <c r="G70" i="48" s="1"/>
  <c r="H70" i="48" s="1"/>
  <c r="I70" i="48" s="1"/>
  <c r="J70" i="48" s="1"/>
  <c r="K70" i="48" s="1"/>
  <c r="G71" i="48" s="1"/>
  <c r="H71" i="48" s="1"/>
  <c r="I71" i="48" s="1"/>
  <c r="J71" i="48" s="1"/>
  <c r="K71" i="48" s="1"/>
  <c r="G72" i="48" s="1"/>
  <c r="H72" i="48" s="1"/>
  <c r="E68" i="48"/>
  <c r="A46" i="48"/>
  <c r="B46" i="48" s="1"/>
  <c r="C46" i="48" s="1"/>
  <c r="D46" i="48" s="1"/>
  <c r="E46" i="48" s="1"/>
  <c r="A47" i="48" s="1"/>
  <c r="B47" i="48" s="1"/>
  <c r="C47" i="48" s="1"/>
  <c r="D47" i="48" s="1"/>
  <c r="E47" i="48" s="1"/>
  <c r="A48" i="48" s="1"/>
  <c r="B48" i="48" s="1"/>
  <c r="C48" i="48" s="1"/>
  <c r="D48" i="48" s="1"/>
  <c r="E48" i="48" s="1"/>
  <c r="A49" i="48" s="1"/>
  <c r="E45" i="48"/>
  <c r="G37" i="48"/>
  <c r="H37" i="48" s="1"/>
  <c r="I37" i="48" s="1"/>
  <c r="J37" i="48" s="1"/>
  <c r="K37" i="48" s="1"/>
  <c r="G38" i="48" s="1"/>
  <c r="H38" i="48" s="1"/>
  <c r="I38" i="48" s="1"/>
  <c r="J38" i="48" s="1"/>
  <c r="K38" i="48" s="1"/>
  <c r="G39" i="48" s="1"/>
  <c r="H39" i="48" s="1"/>
  <c r="I39" i="48" s="1"/>
  <c r="J39" i="48" s="1"/>
  <c r="K39" i="48" s="1"/>
  <c r="G40" i="48" s="1"/>
  <c r="A37" i="48"/>
  <c r="B37" i="48" s="1"/>
  <c r="C37" i="48" s="1"/>
  <c r="D37" i="48" s="1"/>
  <c r="E37" i="48" s="1"/>
  <c r="A38" i="48" s="1"/>
  <c r="B38" i="48" s="1"/>
  <c r="C38" i="48" s="1"/>
  <c r="D38" i="48" s="1"/>
  <c r="E38" i="48" s="1"/>
  <c r="A39" i="48" s="1"/>
  <c r="B39" i="48" s="1"/>
  <c r="C39" i="48" s="1"/>
  <c r="D39" i="48" s="1"/>
  <c r="E39" i="48" s="1"/>
  <c r="Q36" i="48"/>
  <c r="M37" i="48" s="1"/>
  <c r="N37" i="48" s="1"/>
  <c r="O37" i="48" s="1"/>
  <c r="P37" i="48" s="1"/>
  <c r="Q37" i="48" s="1"/>
  <c r="M38" i="48" s="1"/>
  <c r="N38" i="48" s="1"/>
  <c r="O38" i="48" s="1"/>
  <c r="P38" i="48" s="1"/>
  <c r="Q38" i="48" s="1"/>
  <c r="M39" i="48" s="1"/>
  <c r="N39" i="48" s="1"/>
  <c r="O39" i="48" s="1"/>
  <c r="P39" i="48" s="1"/>
  <c r="Q39" i="48" s="1"/>
  <c r="M40" i="48" s="1"/>
  <c r="N40" i="48" s="1"/>
  <c r="O40" i="48" s="1"/>
  <c r="P36" i="48"/>
  <c r="E36" i="48"/>
  <c r="D36" i="48"/>
  <c r="Q30" i="48"/>
  <c r="P30" i="48"/>
  <c r="H28" i="48"/>
  <c r="I28" i="48" s="1"/>
  <c r="J28" i="48" s="1"/>
  <c r="K28" i="48" s="1"/>
  <c r="G29" i="48" s="1"/>
  <c r="H29" i="48" s="1"/>
  <c r="I29" i="48" s="1"/>
  <c r="J29" i="48" s="1"/>
  <c r="K29" i="48" s="1"/>
  <c r="G30" i="48" s="1"/>
  <c r="H30" i="48" s="1"/>
  <c r="I30" i="48" s="1"/>
  <c r="J30" i="48" s="1"/>
  <c r="K30" i="48" s="1"/>
  <c r="G31" i="48" s="1"/>
  <c r="H31" i="48" s="1"/>
  <c r="A28" i="48"/>
  <c r="B28" i="48" s="1"/>
  <c r="C28" i="48" s="1"/>
  <c r="D28" i="48" s="1"/>
  <c r="E28" i="48" s="1"/>
  <c r="A29" i="48" s="1"/>
  <c r="B29" i="48" s="1"/>
  <c r="C29" i="48" s="1"/>
  <c r="D29" i="48" s="1"/>
  <c r="E29" i="48" s="1"/>
  <c r="A30" i="48" s="1"/>
  <c r="B30" i="48" s="1"/>
  <c r="C30" i="48" s="1"/>
  <c r="D30" i="48" s="1"/>
  <c r="E30" i="48" s="1"/>
  <c r="A31" i="48" s="1"/>
  <c r="B31" i="48" s="1"/>
  <c r="C31" i="48" s="1"/>
  <c r="D31" i="48" s="1"/>
  <c r="O27" i="48"/>
  <c r="P27" i="48" s="1"/>
  <c r="Q27" i="48" s="1"/>
  <c r="M28" i="48" s="1"/>
  <c r="N28" i="48" s="1"/>
  <c r="O28" i="48" s="1"/>
  <c r="P28" i="48" s="1"/>
  <c r="Q28" i="48" s="1"/>
  <c r="M29" i="48" s="1"/>
  <c r="N29" i="48" s="1"/>
  <c r="O29" i="48" s="1"/>
  <c r="P29" i="48" s="1"/>
  <c r="Q29" i="48" s="1"/>
  <c r="E27" i="48"/>
  <c r="G19" i="48"/>
  <c r="H19" i="48" s="1"/>
  <c r="I19" i="48" s="1"/>
  <c r="J19" i="48" s="1"/>
  <c r="K19" i="48" s="1"/>
  <c r="G20" i="48" s="1"/>
  <c r="H20" i="48" s="1"/>
  <c r="I20" i="48" s="1"/>
  <c r="J20" i="48" s="1"/>
  <c r="K20" i="48" s="1"/>
  <c r="G21" i="48" s="1"/>
  <c r="H21" i="48" s="1"/>
  <c r="I21" i="48" s="1"/>
  <c r="J21" i="48" s="1"/>
  <c r="K21" i="48" s="1"/>
  <c r="G22" i="48" s="1"/>
  <c r="A19" i="48"/>
  <c r="B19" i="48" s="1"/>
  <c r="C19" i="48" s="1"/>
  <c r="D19" i="48" s="1"/>
  <c r="E19" i="48" s="1"/>
  <c r="A20" i="48" s="1"/>
  <c r="B20" i="48" s="1"/>
  <c r="C20" i="48" s="1"/>
  <c r="D20" i="48" s="1"/>
  <c r="E20" i="48" s="1"/>
  <c r="A21" i="48" s="1"/>
  <c r="B21" i="48" s="1"/>
  <c r="C21" i="48" s="1"/>
  <c r="D21" i="48" s="1"/>
  <c r="E21" i="48" s="1"/>
  <c r="A22" i="48" s="1"/>
  <c r="B22" i="48" s="1"/>
  <c r="C22" i="48" s="1"/>
  <c r="D22" i="48" s="1"/>
  <c r="E22" i="48" s="1"/>
  <c r="P18" i="48"/>
  <c r="Q18" i="48" s="1"/>
  <c r="M19" i="48" s="1"/>
  <c r="N19" i="48" s="1"/>
  <c r="O19" i="48" s="1"/>
  <c r="P19" i="48" s="1"/>
  <c r="Q19" i="48" s="1"/>
  <c r="M20" i="48" s="1"/>
  <c r="N20" i="48" s="1"/>
  <c r="O20" i="48" s="1"/>
  <c r="P20" i="48" s="1"/>
  <c r="Q20" i="48" s="1"/>
  <c r="M21" i="48" s="1"/>
  <c r="N21" i="48" s="1"/>
  <c r="O21" i="48" s="1"/>
  <c r="P21" i="48" s="1"/>
  <c r="Q21" i="48" s="1"/>
  <c r="M22" i="48" s="1"/>
  <c r="E18" i="48"/>
  <c r="G10" i="48"/>
  <c r="H10" i="48" s="1"/>
  <c r="I10" i="48" s="1"/>
  <c r="J10" i="48" s="1"/>
  <c r="K10" i="48" s="1"/>
  <c r="G11" i="48" s="1"/>
  <c r="H11" i="48" s="1"/>
  <c r="I11" i="48" s="1"/>
  <c r="J11" i="48" s="1"/>
  <c r="K11" i="48" s="1"/>
  <c r="G12" i="48" s="1"/>
  <c r="H12" i="48" s="1"/>
  <c r="I12" i="48" s="1"/>
  <c r="J12" i="48" s="1"/>
  <c r="K12" i="48" s="1"/>
  <c r="G13" i="48" s="1"/>
  <c r="B10" i="48"/>
  <c r="C10" i="48" s="1"/>
  <c r="D10" i="48" s="1"/>
  <c r="E10" i="48" s="1"/>
  <c r="A11" i="48" s="1"/>
  <c r="B11" i="48" s="1"/>
  <c r="C11" i="48" s="1"/>
  <c r="D11" i="48" s="1"/>
  <c r="E11" i="48" s="1"/>
  <c r="A12" i="48" s="1"/>
  <c r="B12" i="48" s="1"/>
  <c r="C12" i="48" s="1"/>
  <c r="D12" i="48" s="1"/>
  <c r="E12" i="48" s="1"/>
  <c r="A13" i="48" s="1"/>
  <c r="B13" i="48" s="1"/>
  <c r="C13" i="48" s="1"/>
  <c r="A10" i="48"/>
  <c r="O9" i="48"/>
  <c r="P9" i="48" s="1"/>
  <c r="Q9" i="48" s="1"/>
  <c r="M10" i="48" s="1"/>
  <c r="N10" i="48" s="1"/>
  <c r="O10" i="48" s="1"/>
  <c r="P10" i="48" s="1"/>
  <c r="Q10" i="48" s="1"/>
  <c r="M11" i="48" s="1"/>
  <c r="N11" i="48" s="1"/>
  <c r="O11" i="48" s="1"/>
  <c r="P11" i="48" s="1"/>
  <c r="Q11" i="48" s="1"/>
  <c r="M12" i="48" s="1"/>
  <c r="N12" i="48" s="1"/>
  <c r="O12" i="48" s="1"/>
  <c r="P12" i="48" s="1"/>
  <c r="Q12" i="48" s="1"/>
  <c r="M13" i="48" s="1"/>
  <c r="N13" i="48" s="1"/>
  <c r="O13" i="48" s="1"/>
  <c r="E9" i="48"/>
  <c r="E45" i="47" l="1"/>
  <c r="A46" i="47" s="1"/>
  <c r="B46" i="47" s="1"/>
  <c r="C46" i="47" s="1"/>
  <c r="D46" i="47" s="1"/>
  <c r="E46" i="47" s="1"/>
  <c r="A47" i="47" s="1"/>
  <c r="B47" i="47" s="1"/>
  <c r="C47" i="47" s="1"/>
  <c r="D47" i="47" s="1"/>
  <c r="E47" i="47" s="1"/>
  <c r="A48" i="47" s="1"/>
  <c r="B48" i="47" s="1"/>
  <c r="C48" i="47" s="1"/>
  <c r="D48" i="47" s="1"/>
  <c r="E48" i="47" s="1"/>
  <c r="A49" i="47" s="1"/>
  <c r="G37" i="47"/>
  <c r="H37" i="47" s="1"/>
  <c r="I37" i="47" s="1"/>
  <c r="J37" i="47" s="1"/>
  <c r="K37" i="47" s="1"/>
  <c r="G38" i="47" s="1"/>
  <c r="H38" i="47" s="1"/>
  <c r="I38" i="47" s="1"/>
  <c r="J38" i="47" s="1"/>
  <c r="K38" i="47" s="1"/>
  <c r="G39" i="47" s="1"/>
  <c r="H39" i="47" s="1"/>
  <c r="I39" i="47" s="1"/>
  <c r="J39" i="47" s="1"/>
  <c r="K39" i="47" s="1"/>
  <c r="G40" i="47" s="1"/>
  <c r="P36" i="47"/>
  <c r="Q36" i="47" s="1"/>
  <c r="M37" i="47" s="1"/>
  <c r="N37" i="47" s="1"/>
  <c r="O37" i="47" s="1"/>
  <c r="P37" i="47" s="1"/>
  <c r="Q37" i="47" s="1"/>
  <c r="M38" i="47" s="1"/>
  <c r="N38" i="47" s="1"/>
  <c r="O38" i="47" s="1"/>
  <c r="P38" i="47" s="1"/>
  <c r="Q38" i="47" s="1"/>
  <c r="M39" i="47" s="1"/>
  <c r="N39" i="47" s="1"/>
  <c r="O39" i="47" s="1"/>
  <c r="P39" i="47" s="1"/>
  <c r="Q39" i="47" s="1"/>
  <c r="M40" i="47" s="1"/>
  <c r="N40" i="47" s="1"/>
  <c r="O40" i="47" s="1"/>
  <c r="E36" i="47"/>
  <c r="A37" i="47" s="1"/>
  <c r="B37" i="47" s="1"/>
  <c r="C37" i="47" s="1"/>
  <c r="D37" i="47" s="1"/>
  <c r="E37" i="47" s="1"/>
  <c r="A38" i="47" s="1"/>
  <c r="B38" i="47" s="1"/>
  <c r="C38" i="47" s="1"/>
  <c r="D38" i="47" s="1"/>
  <c r="E38" i="47" s="1"/>
  <c r="A39" i="47" s="1"/>
  <c r="B39" i="47" s="1"/>
  <c r="C39" i="47" s="1"/>
  <c r="D39" i="47" s="1"/>
  <c r="E39" i="47" s="1"/>
  <c r="D36" i="47"/>
  <c r="Q30" i="47"/>
  <c r="P30" i="47"/>
  <c r="H28" i="47"/>
  <c r="I28" i="47" s="1"/>
  <c r="J28" i="47" s="1"/>
  <c r="K28" i="47" s="1"/>
  <c r="G29" i="47" s="1"/>
  <c r="H29" i="47" s="1"/>
  <c r="I29" i="47" s="1"/>
  <c r="J29" i="47" s="1"/>
  <c r="K29" i="47" s="1"/>
  <c r="G30" i="47" s="1"/>
  <c r="H30" i="47" s="1"/>
  <c r="I30" i="47" s="1"/>
  <c r="J30" i="47" s="1"/>
  <c r="K30" i="47" s="1"/>
  <c r="G31" i="47" s="1"/>
  <c r="H31" i="47" s="1"/>
  <c r="O27" i="47"/>
  <c r="P27" i="47" s="1"/>
  <c r="Q27" i="47" s="1"/>
  <c r="M28" i="47" s="1"/>
  <c r="N28" i="47" s="1"/>
  <c r="O28" i="47" s="1"/>
  <c r="P28" i="47" s="1"/>
  <c r="Q28" i="47" s="1"/>
  <c r="M29" i="47" s="1"/>
  <c r="N29" i="47" s="1"/>
  <c r="O29" i="47" s="1"/>
  <c r="P29" i="47" s="1"/>
  <c r="Q29" i="47" s="1"/>
  <c r="E27" i="47"/>
  <c r="A28" i="47" s="1"/>
  <c r="B28" i="47" s="1"/>
  <c r="C28" i="47" s="1"/>
  <c r="D28" i="47" s="1"/>
  <c r="E28" i="47" s="1"/>
  <c r="A29" i="47" s="1"/>
  <c r="B29" i="47" s="1"/>
  <c r="C29" i="47" s="1"/>
  <c r="D29" i="47" s="1"/>
  <c r="E29" i="47" s="1"/>
  <c r="A30" i="47" s="1"/>
  <c r="B30" i="47" s="1"/>
  <c r="C30" i="47" s="1"/>
  <c r="D30" i="47" s="1"/>
  <c r="E30" i="47" s="1"/>
  <c r="A31" i="47" s="1"/>
  <c r="B31" i="47" s="1"/>
  <c r="C31" i="47" s="1"/>
  <c r="D31" i="47" s="1"/>
  <c r="G19" i="47"/>
  <c r="H19" i="47" s="1"/>
  <c r="I19" i="47" s="1"/>
  <c r="J19" i="47" s="1"/>
  <c r="K19" i="47" s="1"/>
  <c r="G20" i="47" s="1"/>
  <c r="H20" i="47" s="1"/>
  <c r="I20" i="47" s="1"/>
  <c r="J20" i="47" s="1"/>
  <c r="K20" i="47" s="1"/>
  <c r="G21" i="47" s="1"/>
  <c r="H21" i="47" s="1"/>
  <c r="I21" i="47" s="1"/>
  <c r="J21" i="47" s="1"/>
  <c r="K21" i="47" s="1"/>
  <c r="G22" i="47" s="1"/>
  <c r="P18" i="47"/>
  <c r="Q18" i="47" s="1"/>
  <c r="M19" i="47" s="1"/>
  <c r="N19" i="47" s="1"/>
  <c r="O19" i="47" s="1"/>
  <c r="P19" i="47" s="1"/>
  <c r="Q19" i="47" s="1"/>
  <c r="M20" i="47" s="1"/>
  <c r="N20" i="47" s="1"/>
  <c r="O20" i="47" s="1"/>
  <c r="P20" i="47" s="1"/>
  <c r="Q20" i="47" s="1"/>
  <c r="M21" i="47" s="1"/>
  <c r="N21" i="47" s="1"/>
  <c r="O21" i="47" s="1"/>
  <c r="P21" i="47" s="1"/>
  <c r="Q21" i="47" s="1"/>
  <c r="M22" i="47" s="1"/>
  <c r="E18" i="47"/>
  <c r="A19" i="47" s="1"/>
  <c r="B19" i="47" s="1"/>
  <c r="C19" i="47" s="1"/>
  <c r="D19" i="47" s="1"/>
  <c r="E19" i="47" s="1"/>
  <c r="A20" i="47" s="1"/>
  <c r="B20" i="47" s="1"/>
  <c r="C20" i="47" s="1"/>
  <c r="D20" i="47" s="1"/>
  <c r="E20" i="47" s="1"/>
  <c r="A21" i="47" s="1"/>
  <c r="B21" i="47" s="1"/>
  <c r="C21" i="47" s="1"/>
  <c r="D21" i="47" s="1"/>
  <c r="E21" i="47" s="1"/>
  <c r="A22" i="47" s="1"/>
  <c r="B22" i="47" s="1"/>
  <c r="C22" i="47" s="1"/>
  <c r="D22" i="47" s="1"/>
  <c r="E22" i="47" s="1"/>
  <c r="G10" i="47"/>
  <c r="H10" i="47" s="1"/>
  <c r="I10" i="47" s="1"/>
  <c r="J10" i="47" s="1"/>
  <c r="K10" i="47" s="1"/>
  <c r="G11" i="47" s="1"/>
  <c r="H11" i="47" s="1"/>
  <c r="I11" i="47" s="1"/>
  <c r="J11" i="47" s="1"/>
  <c r="K11" i="47" s="1"/>
  <c r="G12" i="47" s="1"/>
  <c r="H12" i="47" s="1"/>
  <c r="I12" i="47" s="1"/>
  <c r="J12" i="47" s="1"/>
  <c r="K12" i="47" s="1"/>
  <c r="G13" i="47" s="1"/>
  <c r="O9" i="47"/>
  <c r="P9" i="47" s="1"/>
  <c r="Q9" i="47" s="1"/>
  <c r="M10" i="47" s="1"/>
  <c r="N10" i="47" s="1"/>
  <c r="O10" i="47" s="1"/>
  <c r="P10" i="47" s="1"/>
  <c r="Q10" i="47" s="1"/>
  <c r="M11" i="47" s="1"/>
  <c r="N11" i="47" s="1"/>
  <c r="O11" i="47" s="1"/>
  <c r="P11" i="47" s="1"/>
  <c r="Q11" i="47" s="1"/>
  <c r="M12" i="47" s="1"/>
  <c r="N12" i="47" s="1"/>
  <c r="O12" i="47" s="1"/>
  <c r="P12" i="47" s="1"/>
  <c r="Q12" i="47" s="1"/>
  <c r="M13" i="47" s="1"/>
  <c r="N13" i="47" s="1"/>
  <c r="O13" i="47" s="1"/>
  <c r="E9" i="47"/>
  <c r="A10" i="47" s="1"/>
  <c r="B10" i="47" s="1"/>
  <c r="C10" i="47" s="1"/>
  <c r="D10" i="47" s="1"/>
  <c r="E10" i="47" s="1"/>
  <c r="A11" i="47" s="1"/>
  <c r="B11" i="47" s="1"/>
  <c r="C11" i="47" s="1"/>
  <c r="D11" i="47" s="1"/>
  <c r="E11" i="47" s="1"/>
  <c r="A12" i="47" s="1"/>
  <c r="B12" i="47" s="1"/>
  <c r="C12" i="47" s="1"/>
  <c r="D12" i="47" s="1"/>
  <c r="E12" i="47" s="1"/>
  <c r="A13" i="47" s="1"/>
  <c r="B13" i="47" s="1"/>
  <c r="C13" i="47" s="1"/>
  <c r="E45" i="45"/>
  <c r="A46" i="45" s="1"/>
  <c r="B46" i="45" s="1"/>
  <c r="C46" i="45" s="1"/>
  <c r="D46" i="45" s="1"/>
  <c r="E46" i="45" s="1"/>
  <c r="A47" i="45" s="1"/>
  <c r="B47" i="45" s="1"/>
  <c r="C47" i="45" s="1"/>
  <c r="D47" i="45" s="1"/>
  <c r="E47" i="45" s="1"/>
  <c r="A48" i="45" s="1"/>
  <c r="B48" i="45" s="1"/>
  <c r="C48" i="45" s="1"/>
  <c r="D48" i="45" s="1"/>
  <c r="E48" i="45" s="1"/>
  <c r="A49" i="45" s="1"/>
  <c r="B49" i="45" s="1"/>
  <c r="C49" i="45" s="1"/>
  <c r="D49" i="45" s="1"/>
  <c r="E49" i="45" s="1"/>
  <c r="G37" i="45"/>
  <c r="H37" i="45" s="1"/>
  <c r="I37" i="45" s="1"/>
  <c r="J37" i="45" s="1"/>
  <c r="K37" i="45" s="1"/>
  <c r="G38" i="45" s="1"/>
  <c r="H38" i="45" s="1"/>
  <c r="I38" i="45" s="1"/>
  <c r="J38" i="45" s="1"/>
  <c r="K38" i="45" s="1"/>
  <c r="G39" i="45" s="1"/>
  <c r="H39" i="45" s="1"/>
  <c r="I39" i="45" s="1"/>
  <c r="J39" i="45" s="1"/>
  <c r="K39" i="45" s="1"/>
  <c r="G40" i="45" s="1"/>
  <c r="Q36" i="45"/>
  <c r="M37" i="45" s="1"/>
  <c r="N37" i="45" s="1"/>
  <c r="O37" i="45" s="1"/>
  <c r="P37" i="45" s="1"/>
  <c r="Q37" i="45" s="1"/>
  <c r="M38" i="45" s="1"/>
  <c r="N38" i="45" s="1"/>
  <c r="O38" i="45" s="1"/>
  <c r="P38" i="45" s="1"/>
  <c r="Q38" i="45" s="1"/>
  <c r="M39" i="45" s="1"/>
  <c r="N39" i="45" s="1"/>
  <c r="O39" i="45" s="1"/>
  <c r="P39" i="45" s="1"/>
  <c r="Q39" i="45" s="1"/>
  <c r="M40" i="45" s="1"/>
  <c r="N40" i="45" s="1"/>
  <c r="O40" i="45" s="1"/>
  <c r="D36" i="45"/>
  <c r="E36" i="45" s="1"/>
  <c r="A37" i="45" s="1"/>
  <c r="B37" i="45" s="1"/>
  <c r="C37" i="45" s="1"/>
  <c r="D37" i="45" s="1"/>
  <c r="E37" i="45" s="1"/>
  <c r="A38" i="45" s="1"/>
  <c r="B38" i="45" s="1"/>
  <c r="C38" i="45" s="1"/>
  <c r="D38" i="45" s="1"/>
  <c r="E38" i="45" s="1"/>
  <c r="A39" i="45" s="1"/>
  <c r="B39" i="45" s="1"/>
  <c r="C39" i="45" s="1"/>
  <c r="D39" i="45" s="1"/>
  <c r="E39" i="45" s="1"/>
  <c r="G28" i="45"/>
  <c r="H28" i="45" s="1"/>
  <c r="I28" i="45" s="1"/>
  <c r="J28" i="45" s="1"/>
  <c r="K28" i="45" s="1"/>
  <c r="G29" i="45" s="1"/>
  <c r="H29" i="45" s="1"/>
  <c r="I29" i="45" s="1"/>
  <c r="J29" i="45" s="1"/>
  <c r="K29" i="45" s="1"/>
  <c r="G30" i="45" s="1"/>
  <c r="H30" i="45" s="1"/>
  <c r="I30" i="45" s="1"/>
  <c r="J30" i="45" s="1"/>
  <c r="K30" i="45" s="1"/>
  <c r="G31" i="45" s="1"/>
  <c r="H31" i="45" s="1"/>
  <c r="O27" i="45"/>
  <c r="P27" i="45" s="1"/>
  <c r="Q27" i="45" s="1"/>
  <c r="M28" i="45" s="1"/>
  <c r="N28" i="45" s="1"/>
  <c r="O28" i="45" s="1"/>
  <c r="P28" i="45" s="1"/>
  <c r="Q28" i="45" s="1"/>
  <c r="M29" i="45" s="1"/>
  <c r="N29" i="45" s="1"/>
  <c r="O29" i="45" s="1"/>
  <c r="P29" i="45" s="1"/>
  <c r="Q29" i="45" s="1"/>
  <c r="E27" i="45"/>
  <c r="A28" i="45" s="1"/>
  <c r="B28" i="45" s="1"/>
  <c r="C28" i="45" s="1"/>
  <c r="D28" i="45" s="1"/>
  <c r="E28" i="45" s="1"/>
  <c r="A29" i="45" s="1"/>
  <c r="B29" i="45" s="1"/>
  <c r="C29" i="45" s="1"/>
  <c r="D29" i="45" s="1"/>
  <c r="E29" i="45" s="1"/>
  <c r="A30" i="45" s="1"/>
  <c r="B30" i="45" s="1"/>
  <c r="C30" i="45" s="1"/>
  <c r="D30" i="45" s="1"/>
  <c r="E30" i="45" s="1"/>
  <c r="A31" i="45" s="1"/>
  <c r="B31" i="45" s="1"/>
  <c r="C31" i="45" s="1"/>
  <c r="D31" i="45" s="1"/>
  <c r="G19" i="45"/>
  <c r="H19" i="45" s="1"/>
  <c r="I19" i="45" s="1"/>
  <c r="J19" i="45" s="1"/>
  <c r="K19" i="45" s="1"/>
  <c r="G20" i="45" s="1"/>
  <c r="H20" i="45" s="1"/>
  <c r="I20" i="45" s="1"/>
  <c r="J20" i="45" s="1"/>
  <c r="K20" i="45" s="1"/>
  <c r="G21" i="45" s="1"/>
  <c r="H21" i="45" s="1"/>
  <c r="I21" i="45" s="1"/>
  <c r="J21" i="45" s="1"/>
  <c r="K21" i="45" s="1"/>
  <c r="G22" i="45" s="1"/>
  <c r="P18" i="45"/>
  <c r="Q18" i="45" s="1"/>
  <c r="M19" i="45" s="1"/>
  <c r="N19" i="45" s="1"/>
  <c r="O19" i="45" s="1"/>
  <c r="P19" i="45" s="1"/>
  <c r="Q19" i="45" s="1"/>
  <c r="M20" i="45" s="1"/>
  <c r="N20" i="45" s="1"/>
  <c r="O20" i="45" s="1"/>
  <c r="P20" i="45" s="1"/>
  <c r="Q20" i="45" s="1"/>
  <c r="M21" i="45" s="1"/>
  <c r="N21" i="45" s="1"/>
  <c r="O21" i="45" s="1"/>
  <c r="P21" i="45" s="1"/>
  <c r="Q21" i="45" s="1"/>
  <c r="M22" i="45" s="1"/>
  <c r="E18" i="45"/>
  <c r="A19" i="45" s="1"/>
  <c r="B19" i="45" s="1"/>
  <c r="C19" i="45" s="1"/>
  <c r="D19" i="45" s="1"/>
  <c r="E19" i="45" s="1"/>
  <c r="A20" i="45" s="1"/>
  <c r="B20" i="45" s="1"/>
  <c r="C20" i="45" s="1"/>
  <c r="D20" i="45" s="1"/>
  <c r="E20" i="45" s="1"/>
  <c r="A21" i="45" s="1"/>
  <c r="B21" i="45" s="1"/>
  <c r="C21" i="45" s="1"/>
  <c r="D21" i="45" s="1"/>
  <c r="E21" i="45" s="1"/>
  <c r="A22" i="45" s="1"/>
  <c r="B22" i="45" s="1"/>
  <c r="C22" i="45" s="1"/>
  <c r="D22" i="45" s="1"/>
  <c r="E22" i="45" s="1"/>
  <c r="G10" i="45"/>
  <c r="H10" i="45" s="1"/>
  <c r="I10" i="45" s="1"/>
  <c r="J10" i="45" s="1"/>
  <c r="K10" i="45" s="1"/>
  <c r="G11" i="45" s="1"/>
  <c r="H11" i="45" s="1"/>
  <c r="I11" i="45" s="1"/>
  <c r="J11" i="45" s="1"/>
  <c r="K11" i="45" s="1"/>
  <c r="G12" i="45" s="1"/>
  <c r="H12" i="45" s="1"/>
  <c r="I12" i="45" s="1"/>
  <c r="J12" i="45" s="1"/>
  <c r="K12" i="45" s="1"/>
  <c r="G13" i="45" s="1"/>
  <c r="O9" i="45"/>
  <c r="P9" i="45" s="1"/>
  <c r="Q9" i="45" s="1"/>
  <c r="M10" i="45" s="1"/>
  <c r="N10" i="45" s="1"/>
  <c r="O10" i="45" s="1"/>
  <c r="P10" i="45" s="1"/>
  <c r="Q10" i="45" s="1"/>
  <c r="M11" i="45" s="1"/>
  <c r="N11" i="45" s="1"/>
  <c r="O11" i="45" s="1"/>
  <c r="P11" i="45" s="1"/>
  <c r="Q11" i="45" s="1"/>
  <c r="M12" i="45" s="1"/>
  <c r="N12" i="45" s="1"/>
  <c r="O12" i="45" s="1"/>
  <c r="P12" i="45" s="1"/>
  <c r="Q12" i="45" s="1"/>
  <c r="M13" i="45" s="1"/>
  <c r="N13" i="45" s="1"/>
  <c r="O13" i="45" s="1"/>
  <c r="E9" i="45"/>
  <c r="A10" i="45" s="1"/>
  <c r="B10" i="45" s="1"/>
  <c r="C10" i="45" s="1"/>
  <c r="D10" i="45" s="1"/>
  <c r="E10" i="45" s="1"/>
  <c r="A11" i="45" s="1"/>
  <c r="B11" i="45" s="1"/>
  <c r="C11" i="45" s="1"/>
  <c r="D11" i="45" s="1"/>
  <c r="E11" i="45" s="1"/>
  <c r="A12" i="45" s="1"/>
  <c r="B12" i="45" s="1"/>
  <c r="C12" i="45" s="1"/>
  <c r="D12" i="45" s="1"/>
  <c r="E12" i="45" s="1"/>
  <c r="A13" i="45" s="1"/>
  <c r="B13" i="45" s="1"/>
  <c r="C13" i="45" s="1"/>
  <c r="E45" i="44" l="1"/>
  <c r="A46" i="44" s="1"/>
  <c r="B46" i="44" s="1"/>
  <c r="C46" i="44" s="1"/>
  <c r="D46" i="44" s="1"/>
  <c r="E46" i="44" s="1"/>
  <c r="A47" i="44" s="1"/>
  <c r="B47" i="44" s="1"/>
  <c r="C47" i="44" s="1"/>
  <c r="D47" i="44" s="1"/>
  <c r="E47" i="44" s="1"/>
  <c r="A48" i="44" s="1"/>
  <c r="B48" i="44" s="1"/>
  <c r="C48" i="44" s="1"/>
  <c r="D48" i="44" s="1"/>
  <c r="E48" i="44" s="1"/>
  <c r="A49" i="44" s="1"/>
  <c r="G37" i="44"/>
  <c r="H37" i="44" s="1"/>
  <c r="I37" i="44" s="1"/>
  <c r="J37" i="44" s="1"/>
  <c r="K37" i="44" s="1"/>
  <c r="G38" i="44" s="1"/>
  <c r="H38" i="44" s="1"/>
  <c r="I38" i="44" s="1"/>
  <c r="J38" i="44" s="1"/>
  <c r="K38" i="44" s="1"/>
  <c r="G39" i="44" s="1"/>
  <c r="H39" i="44" s="1"/>
  <c r="I39" i="44" s="1"/>
  <c r="J39" i="44" s="1"/>
  <c r="K39" i="44" s="1"/>
  <c r="G40" i="44" s="1"/>
  <c r="P36" i="44"/>
  <c r="Q36" i="44" s="1"/>
  <c r="M37" i="44" s="1"/>
  <c r="N37" i="44" s="1"/>
  <c r="O37" i="44" s="1"/>
  <c r="P37" i="44" s="1"/>
  <c r="Q37" i="44" s="1"/>
  <c r="M38" i="44" s="1"/>
  <c r="N38" i="44" s="1"/>
  <c r="O38" i="44" s="1"/>
  <c r="P38" i="44" s="1"/>
  <c r="Q38" i="44" s="1"/>
  <c r="M39" i="44" s="1"/>
  <c r="N39" i="44" s="1"/>
  <c r="O39" i="44" s="1"/>
  <c r="P39" i="44" s="1"/>
  <c r="Q39" i="44" s="1"/>
  <c r="M40" i="44" s="1"/>
  <c r="N40" i="44" s="1"/>
  <c r="O40" i="44" s="1"/>
  <c r="D36" i="44"/>
  <c r="E36" i="44" s="1"/>
  <c r="A37" i="44" s="1"/>
  <c r="B37" i="44" s="1"/>
  <c r="C37" i="44" s="1"/>
  <c r="D37" i="44" s="1"/>
  <c r="E37" i="44" s="1"/>
  <c r="A38" i="44" s="1"/>
  <c r="B38" i="44" s="1"/>
  <c r="C38" i="44" s="1"/>
  <c r="D38" i="44" s="1"/>
  <c r="E38" i="44" s="1"/>
  <c r="A39" i="44" s="1"/>
  <c r="B39" i="44" s="1"/>
  <c r="C39" i="44" s="1"/>
  <c r="D39" i="44" s="1"/>
  <c r="E39" i="44" s="1"/>
  <c r="P30" i="44"/>
  <c r="Q30" i="44" s="1"/>
  <c r="H28" i="44"/>
  <c r="I28" i="44" s="1"/>
  <c r="J28" i="44" s="1"/>
  <c r="K28" i="44" s="1"/>
  <c r="G29" i="44" s="1"/>
  <c r="H29" i="44" s="1"/>
  <c r="I29" i="44" s="1"/>
  <c r="J29" i="44" s="1"/>
  <c r="K29" i="44" s="1"/>
  <c r="G30" i="44" s="1"/>
  <c r="H30" i="44" s="1"/>
  <c r="I30" i="44" s="1"/>
  <c r="J30" i="44" s="1"/>
  <c r="K30" i="44" s="1"/>
  <c r="G31" i="44" s="1"/>
  <c r="H31" i="44" s="1"/>
  <c r="O27" i="44"/>
  <c r="P27" i="44" s="1"/>
  <c r="Q27" i="44" s="1"/>
  <c r="M28" i="44" s="1"/>
  <c r="N28" i="44" s="1"/>
  <c r="O28" i="44" s="1"/>
  <c r="P28" i="44" s="1"/>
  <c r="Q28" i="44" s="1"/>
  <c r="M29" i="44" s="1"/>
  <c r="N29" i="44" s="1"/>
  <c r="O29" i="44" s="1"/>
  <c r="P29" i="44" s="1"/>
  <c r="Q29" i="44" s="1"/>
  <c r="E27" i="44"/>
  <c r="A28" i="44" s="1"/>
  <c r="B28" i="44" s="1"/>
  <c r="C28" i="44" s="1"/>
  <c r="D28" i="44" s="1"/>
  <c r="E28" i="44" s="1"/>
  <c r="A29" i="44" s="1"/>
  <c r="B29" i="44" s="1"/>
  <c r="C29" i="44" s="1"/>
  <c r="D29" i="44" s="1"/>
  <c r="E29" i="44" s="1"/>
  <c r="A30" i="44" s="1"/>
  <c r="B30" i="44" s="1"/>
  <c r="C30" i="44" s="1"/>
  <c r="D30" i="44" s="1"/>
  <c r="E30" i="44" s="1"/>
  <c r="A31" i="44" s="1"/>
  <c r="B31" i="44" s="1"/>
  <c r="C31" i="44" s="1"/>
  <c r="D31" i="44" s="1"/>
  <c r="G19" i="44"/>
  <c r="H19" i="44" s="1"/>
  <c r="I19" i="44" s="1"/>
  <c r="J19" i="44" s="1"/>
  <c r="K19" i="44" s="1"/>
  <c r="G20" i="44" s="1"/>
  <c r="H20" i="44" s="1"/>
  <c r="I20" i="44" s="1"/>
  <c r="J20" i="44" s="1"/>
  <c r="K20" i="44" s="1"/>
  <c r="G21" i="44" s="1"/>
  <c r="H21" i="44" s="1"/>
  <c r="I21" i="44" s="1"/>
  <c r="J21" i="44" s="1"/>
  <c r="K21" i="44" s="1"/>
  <c r="G22" i="44" s="1"/>
  <c r="P18" i="44"/>
  <c r="Q18" i="44" s="1"/>
  <c r="M19" i="44" s="1"/>
  <c r="N19" i="44" s="1"/>
  <c r="O19" i="44" s="1"/>
  <c r="P19" i="44" s="1"/>
  <c r="Q19" i="44" s="1"/>
  <c r="M20" i="44" s="1"/>
  <c r="N20" i="44" s="1"/>
  <c r="O20" i="44" s="1"/>
  <c r="P20" i="44" s="1"/>
  <c r="Q20" i="44" s="1"/>
  <c r="M21" i="44" s="1"/>
  <c r="N21" i="44" s="1"/>
  <c r="O21" i="44" s="1"/>
  <c r="P21" i="44" s="1"/>
  <c r="Q21" i="44" s="1"/>
  <c r="M22" i="44" s="1"/>
  <c r="E18" i="44"/>
  <c r="A19" i="44" s="1"/>
  <c r="B19" i="44" s="1"/>
  <c r="C19" i="44" s="1"/>
  <c r="D19" i="44" s="1"/>
  <c r="E19" i="44" s="1"/>
  <c r="A20" i="44" s="1"/>
  <c r="B20" i="44" s="1"/>
  <c r="C20" i="44" s="1"/>
  <c r="D20" i="44" s="1"/>
  <c r="E20" i="44" s="1"/>
  <c r="A21" i="44" s="1"/>
  <c r="B21" i="44" s="1"/>
  <c r="C21" i="44" s="1"/>
  <c r="D21" i="44" s="1"/>
  <c r="E21" i="44" s="1"/>
  <c r="A22" i="44" s="1"/>
  <c r="B22" i="44" s="1"/>
  <c r="C22" i="44" s="1"/>
  <c r="D22" i="44" s="1"/>
  <c r="E22" i="44" s="1"/>
  <c r="N10" i="44"/>
  <c r="O10" i="44" s="1"/>
  <c r="P10" i="44" s="1"/>
  <c r="Q10" i="44" s="1"/>
  <c r="M11" i="44" s="1"/>
  <c r="N11" i="44" s="1"/>
  <c r="O11" i="44" s="1"/>
  <c r="P11" i="44" s="1"/>
  <c r="Q11" i="44" s="1"/>
  <c r="M12" i="44" s="1"/>
  <c r="N12" i="44" s="1"/>
  <c r="O12" i="44" s="1"/>
  <c r="P12" i="44" s="1"/>
  <c r="Q12" i="44" s="1"/>
  <c r="M13" i="44" s="1"/>
  <c r="N13" i="44" s="1"/>
  <c r="O13" i="44" s="1"/>
  <c r="G10" i="44"/>
  <c r="H10" i="44" s="1"/>
  <c r="I10" i="44" s="1"/>
  <c r="J10" i="44" s="1"/>
  <c r="K10" i="44" s="1"/>
  <c r="G11" i="44" s="1"/>
  <c r="H11" i="44" s="1"/>
  <c r="I11" i="44" s="1"/>
  <c r="J11" i="44" s="1"/>
  <c r="K11" i="44" s="1"/>
  <c r="G12" i="44" s="1"/>
  <c r="H12" i="44" s="1"/>
  <c r="I12" i="44" s="1"/>
  <c r="J12" i="44" s="1"/>
  <c r="K12" i="44" s="1"/>
  <c r="G13" i="44" s="1"/>
  <c r="O9" i="44"/>
  <c r="P9" i="44" s="1"/>
  <c r="Q9" i="44" s="1"/>
  <c r="M10" i="44" s="1"/>
  <c r="E9" i="44"/>
  <c r="A10" i="44" s="1"/>
  <c r="B10" i="44" s="1"/>
  <c r="C10" i="44" s="1"/>
  <c r="D10" i="44" s="1"/>
  <c r="E10" i="44" s="1"/>
  <c r="A11" i="44" s="1"/>
  <c r="B11" i="44" s="1"/>
  <c r="C11" i="44" s="1"/>
  <c r="D11" i="44" s="1"/>
  <c r="E11" i="44" s="1"/>
  <c r="A12" i="44" s="1"/>
  <c r="B12" i="44" s="1"/>
  <c r="C12" i="44" s="1"/>
  <c r="D12" i="44" s="1"/>
  <c r="E12" i="44" s="1"/>
  <c r="A13" i="44" s="1"/>
  <c r="B13" i="44" s="1"/>
  <c r="C13" i="44" s="1"/>
  <c r="B45" i="43" l="1"/>
  <c r="C45" i="43" s="1"/>
  <c r="D45" i="43" s="1"/>
  <c r="E45" i="43" s="1"/>
  <c r="A46" i="43" s="1"/>
  <c r="B46" i="43" s="1"/>
  <c r="C46" i="43" s="1"/>
  <c r="D46" i="43" s="1"/>
  <c r="E46" i="43" s="1"/>
  <c r="A47" i="43" s="1"/>
  <c r="B47" i="43" s="1"/>
  <c r="C47" i="43" s="1"/>
  <c r="D47" i="43" s="1"/>
  <c r="E47" i="43" s="1"/>
  <c r="A48" i="43" s="1"/>
  <c r="B48" i="43" s="1"/>
  <c r="C48" i="43" s="1"/>
  <c r="D48" i="43" s="1"/>
  <c r="E48" i="43" s="1"/>
  <c r="A49" i="43" s="1"/>
  <c r="P36" i="43"/>
  <c r="Q36" i="43" s="1"/>
  <c r="M37" i="43" s="1"/>
  <c r="N37" i="43" s="1"/>
  <c r="O37" i="43" s="1"/>
  <c r="P37" i="43" s="1"/>
  <c r="Q37" i="43" s="1"/>
  <c r="M38" i="43" s="1"/>
  <c r="N38" i="43" s="1"/>
  <c r="O38" i="43" s="1"/>
  <c r="P38" i="43" s="1"/>
  <c r="Q38" i="43" s="1"/>
  <c r="M39" i="43" s="1"/>
  <c r="N39" i="43" s="1"/>
  <c r="O39" i="43" s="1"/>
  <c r="P39" i="43" s="1"/>
  <c r="Q39" i="43" s="1"/>
  <c r="M40" i="43" s="1"/>
  <c r="N40" i="43" s="1"/>
  <c r="O40" i="43" s="1"/>
  <c r="P40" i="43" s="1"/>
  <c r="Q40" i="43" s="1"/>
  <c r="H36" i="43"/>
  <c r="I36" i="43" s="1"/>
  <c r="J36" i="43" s="1"/>
  <c r="K36" i="43" s="1"/>
  <c r="G37" i="43" s="1"/>
  <c r="H37" i="43" s="1"/>
  <c r="I37" i="43" s="1"/>
  <c r="J37" i="43" s="1"/>
  <c r="K37" i="43" s="1"/>
  <c r="G38" i="43" s="1"/>
  <c r="H38" i="43" s="1"/>
  <c r="I38" i="43" s="1"/>
  <c r="J38" i="43" s="1"/>
  <c r="K38" i="43" s="1"/>
  <c r="G39" i="43" s="1"/>
  <c r="H39" i="43" s="1"/>
  <c r="I39" i="43" s="1"/>
  <c r="J39" i="43" s="1"/>
  <c r="K39" i="43" s="1"/>
  <c r="G40" i="43" s="1"/>
  <c r="H40" i="43" s="1"/>
  <c r="I40" i="43" s="1"/>
  <c r="B36" i="43"/>
  <c r="C36" i="43" s="1"/>
  <c r="D36" i="43" s="1"/>
  <c r="E36" i="43" s="1"/>
  <c r="A37" i="43" s="1"/>
  <c r="B37" i="43" s="1"/>
  <c r="C37" i="43" s="1"/>
  <c r="D37" i="43" s="1"/>
  <c r="E37" i="43" s="1"/>
  <c r="A38" i="43" s="1"/>
  <c r="B38" i="43" s="1"/>
  <c r="C38" i="43" s="1"/>
  <c r="D38" i="43" s="1"/>
  <c r="E38" i="43" s="1"/>
  <c r="A39" i="43" s="1"/>
  <c r="B39" i="43" s="1"/>
  <c r="C39" i="43" s="1"/>
  <c r="D39" i="43" s="1"/>
  <c r="E39" i="43" s="1"/>
  <c r="O27" i="43"/>
  <c r="P27" i="43" s="1"/>
  <c r="Q27" i="43" s="1"/>
  <c r="M28" i="43" s="1"/>
  <c r="N28" i="43" s="1"/>
  <c r="O28" i="43" s="1"/>
  <c r="P28" i="43" s="1"/>
  <c r="Q28" i="43" s="1"/>
  <c r="M29" i="43" s="1"/>
  <c r="N29" i="43" s="1"/>
  <c r="O29" i="43" s="1"/>
  <c r="P29" i="43" s="1"/>
  <c r="Q29" i="43" s="1"/>
  <c r="M31" i="43" s="1"/>
  <c r="N31" i="43" s="1"/>
  <c r="O31" i="43" s="1"/>
  <c r="P31" i="43" s="1"/>
  <c r="Q31" i="43" s="1"/>
  <c r="I27" i="43"/>
  <c r="J27" i="43" s="1"/>
  <c r="K27" i="43" s="1"/>
  <c r="G28" i="43" s="1"/>
  <c r="H28" i="43" s="1"/>
  <c r="I28" i="43" s="1"/>
  <c r="J28" i="43" s="1"/>
  <c r="K28" i="43" s="1"/>
  <c r="G29" i="43" s="1"/>
  <c r="H29" i="43" s="1"/>
  <c r="I29" i="43" s="1"/>
  <c r="J29" i="43" s="1"/>
  <c r="K29" i="43" s="1"/>
  <c r="G30" i="43" s="1"/>
  <c r="H30" i="43" s="1"/>
  <c r="I30" i="43" s="1"/>
  <c r="J30" i="43" s="1"/>
  <c r="K30" i="43" s="1"/>
  <c r="G31" i="43" s="1"/>
  <c r="H31" i="43" s="1"/>
  <c r="H27" i="43"/>
  <c r="E27" i="43"/>
  <c r="A28" i="43" s="1"/>
  <c r="B28" i="43" s="1"/>
  <c r="C28" i="43" s="1"/>
  <c r="D28" i="43" s="1"/>
  <c r="E28" i="43" s="1"/>
  <c r="A29" i="43" s="1"/>
  <c r="B29" i="43" s="1"/>
  <c r="C29" i="43" s="1"/>
  <c r="D29" i="43" s="1"/>
  <c r="E29" i="43" s="1"/>
  <c r="A30" i="43" s="1"/>
  <c r="B30" i="43" s="1"/>
  <c r="C30" i="43" s="1"/>
  <c r="D30" i="43" s="1"/>
  <c r="E30" i="43" s="1"/>
  <c r="A31" i="43" s="1"/>
  <c r="B31" i="43" s="1"/>
  <c r="C31" i="43" s="1"/>
  <c r="D31" i="43" s="1"/>
  <c r="E31" i="43" s="1"/>
  <c r="P18" i="43"/>
  <c r="Q18" i="43" s="1"/>
  <c r="M19" i="43" s="1"/>
  <c r="N19" i="43" s="1"/>
  <c r="O19" i="43" s="1"/>
  <c r="P19" i="43" s="1"/>
  <c r="Q19" i="43" s="1"/>
  <c r="M20" i="43" s="1"/>
  <c r="N20" i="43" s="1"/>
  <c r="O20" i="43" s="1"/>
  <c r="P20" i="43" s="1"/>
  <c r="Q20" i="43" s="1"/>
  <c r="M21" i="43" s="1"/>
  <c r="N21" i="43" s="1"/>
  <c r="O21" i="43" s="1"/>
  <c r="P21" i="43" s="1"/>
  <c r="Q21" i="43" s="1"/>
  <c r="M22" i="43" s="1"/>
  <c r="N22" i="43" s="1"/>
  <c r="O22" i="43" s="1"/>
  <c r="P22" i="43" s="1"/>
  <c r="I18" i="43"/>
  <c r="J18" i="43" s="1"/>
  <c r="K18" i="43" s="1"/>
  <c r="G19" i="43" s="1"/>
  <c r="H19" i="43" s="1"/>
  <c r="I19" i="43" s="1"/>
  <c r="J19" i="43" s="1"/>
  <c r="K19" i="43" s="1"/>
  <c r="G20" i="43" s="1"/>
  <c r="H20" i="43" s="1"/>
  <c r="I20" i="43" s="1"/>
  <c r="J20" i="43" s="1"/>
  <c r="K20" i="43" s="1"/>
  <c r="G21" i="43" s="1"/>
  <c r="H21" i="43" s="1"/>
  <c r="I21" i="43" s="1"/>
  <c r="J21" i="43" s="1"/>
  <c r="K21" i="43" s="1"/>
  <c r="G22" i="43" s="1"/>
  <c r="H22" i="43" s="1"/>
  <c r="I22" i="43" s="1"/>
  <c r="H18" i="43"/>
  <c r="E18" i="43"/>
  <c r="A19" i="43" s="1"/>
  <c r="B19" i="43" s="1"/>
  <c r="C19" i="43" s="1"/>
  <c r="D19" i="43" s="1"/>
  <c r="E19" i="43" s="1"/>
  <c r="A20" i="43" s="1"/>
  <c r="B20" i="43" s="1"/>
  <c r="C20" i="43" s="1"/>
  <c r="D20" i="43" s="1"/>
  <c r="E20" i="43" s="1"/>
  <c r="A21" i="43" s="1"/>
  <c r="B21" i="43" s="1"/>
  <c r="C21" i="43" s="1"/>
  <c r="D21" i="43" s="1"/>
  <c r="E21" i="43" s="1"/>
  <c r="A22" i="43" s="1"/>
  <c r="B22" i="43" s="1"/>
  <c r="C22" i="43" s="1"/>
  <c r="D22" i="43" s="1"/>
  <c r="E22" i="43" s="1"/>
  <c r="O9" i="43"/>
  <c r="P9" i="43" s="1"/>
  <c r="Q9" i="43" s="1"/>
  <c r="M10" i="43" s="1"/>
  <c r="N10" i="43" s="1"/>
  <c r="O10" i="43" s="1"/>
  <c r="P10" i="43" s="1"/>
  <c r="Q10" i="43" s="1"/>
  <c r="M11" i="43" s="1"/>
  <c r="N11" i="43" s="1"/>
  <c r="O11" i="43" s="1"/>
  <c r="P11" i="43" s="1"/>
  <c r="Q11" i="43" s="1"/>
  <c r="M12" i="43" s="1"/>
  <c r="N12" i="43" s="1"/>
  <c r="O12" i="43" s="1"/>
  <c r="P12" i="43" s="1"/>
  <c r="Q12" i="43" s="1"/>
  <c r="M13" i="43" s="1"/>
  <c r="N13" i="43" s="1"/>
  <c r="O13" i="43" s="1"/>
  <c r="P13" i="43" s="1"/>
  <c r="H9" i="43"/>
  <c r="I9" i="43" s="1"/>
  <c r="J9" i="43" s="1"/>
  <c r="K9" i="43" s="1"/>
  <c r="G10" i="43" s="1"/>
  <c r="H10" i="43" s="1"/>
  <c r="I10" i="43" s="1"/>
  <c r="J10" i="43" s="1"/>
  <c r="K10" i="43" s="1"/>
  <c r="G11" i="43" s="1"/>
  <c r="H11" i="43" s="1"/>
  <c r="I11" i="43" s="1"/>
  <c r="J11" i="43" s="1"/>
  <c r="K11" i="43" s="1"/>
  <c r="G12" i="43" s="1"/>
  <c r="H12" i="43" s="1"/>
  <c r="I12" i="43" s="1"/>
  <c r="J12" i="43" s="1"/>
  <c r="K12" i="43" s="1"/>
  <c r="G13" i="43" s="1"/>
  <c r="H13" i="43" s="1"/>
  <c r="E9" i="43"/>
  <c r="A10" i="43" s="1"/>
  <c r="B10" i="43" s="1"/>
  <c r="C10" i="43" s="1"/>
  <c r="D10" i="43" s="1"/>
  <c r="E10" i="43" s="1"/>
  <c r="A11" i="43" s="1"/>
  <c r="B11" i="43" s="1"/>
  <c r="C11" i="43" s="1"/>
  <c r="D11" i="43" s="1"/>
  <c r="E11" i="43" s="1"/>
  <c r="A12" i="43" s="1"/>
  <c r="B12" i="43" s="1"/>
  <c r="C12" i="43" s="1"/>
  <c r="D12" i="43" s="1"/>
  <c r="E12" i="43" s="1"/>
  <c r="A13" i="43" s="1"/>
  <c r="B13" i="43" s="1"/>
  <c r="C13" i="43" s="1"/>
  <c r="E45" i="42"/>
  <c r="A46" i="42" s="1"/>
  <c r="B46" i="42" s="1"/>
  <c r="C46" i="42" s="1"/>
  <c r="D46" i="42" s="1"/>
  <c r="E46" i="42" s="1"/>
  <c r="A47" i="42" s="1"/>
  <c r="B47" i="42" s="1"/>
  <c r="C47" i="42" s="1"/>
  <c r="D47" i="42" s="1"/>
  <c r="E47" i="42" s="1"/>
  <c r="A48" i="42" s="1"/>
  <c r="B48" i="42" s="1"/>
  <c r="C48" i="42" s="1"/>
  <c r="D48" i="42" s="1"/>
  <c r="E48" i="42" s="1"/>
  <c r="A49" i="42" s="1"/>
  <c r="G37" i="42"/>
  <c r="H37" i="42" s="1"/>
  <c r="I37" i="42" s="1"/>
  <c r="J37" i="42" s="1"/>
  <c r="K37" i="42" s="1"/>
  <c r="G38" i="42" s="1"/>
  <c r="H38" i="42" s="1"/>
  <c r="I38" i="42" s="1"/>
  <c r="J38" i="42" s="1"/>
  <c r="K38" i="42" s="1"/>
  <c r="G39" i="42" s="1"/>
  <c r="H39" i="42" s="1"/>
  <c r="I39" i="42" s="1"/>
  <c r="J39" i="42" s="1"/>
  <c r="K39" i="42" s="1"/>
  <c r="G40" i="42" s="1"/>
  <c r="A37" i="42"/>
  <c r="B37" i="42" s="1"/>
  <c r="C37" i="42" s="1"/>
  <c r="D37" i="42" s="1"/>
  <c r="E37" i="42" s="1"/>
  <c r="A38" i="42" s="1"/>
  <c r="B38" i="42" s="1"/>
  <c r="C38" i="42" s="1"/>
  <c r="D38" i="42" s="1"/>
  <c r="E38" i="42" s="1"/>
  <c r="A39" i="42" s="1"/>
  <c r="B39" i="42" s="1"/>
  <c r="C39" i="42" s="1"/>
  <c r="D39" i="42" s="1"/>
  <c r="E39" i="42" s="1"/>
  <c r="P36" i="42"/>
  <c r="Q36" i="42" s="1"/>
  <c r="M37" i="42" s="1"/>
  <c r="N37" i="42" s="1"/>
  <c r="O37" i="42" s="1"/>
  <c r="P37" i="42" s="1"/>
  <c r="Q37" i="42" s="1"/>
  <c r="M38" i="42" s="1"/>
  <c r="N38" i="42" s="1"/>
  <c r="O38" i="42" s="1"/>
  <c r="P38" i="42" s="1"/>
  <c r="Q38" i="42" s="1"/>
  <c r="M39" i="42" s="1"/>
  <c r="N39" i="42" s="1"/>
  <c r="O39" i="42" s="1"/>
  <c r="P39" i="42" s="1"/>
  <c r="Q39" i="42" s="1"/>
  <c r="M40" i="42" s="1"/>
  <c r="N40" i="42" s="1"/>
  <c r="O40" i="42" s="1"/>
  <c r="E36" i="42"/>
  <c r="D36" i="42"/>
  <c r="Q30" i="42"/>
  <c r="P30" i="42"/>
  <c r="G29" i="42"/>
  <c r="H29" i="42" s="1"/>
  <c r="I29" i="42" s="1"/>
  <c r="J29" i="42" s="1"/>
  <c r="K29" i="42" s="1"/>
  <c r="G30" i="42" s="1"/>
  <c r="H30" i="42" s="1"/>
  <c r="I30" i="42" s="1"/>
  <c r="J30" i="42" s="1"/>
  <c r="K30" i="42" s="1"/>
  <c r="G31" i="42" s="1"/>
  <c r="H31" i="42" s="1"/>
  <c r="H28" i="42"/>
  <c r="I28" i="42" s="1"/>
  <c r="J28" i="42" s="1"/>
  <c r="K28" i="42" s="1"/>
  <c r="O27" i="42"/>
  <c r="P27" i="42" s="1"/>
  <c r="Q27" i="42" s="1"/>
  <c r="M28" i="42" s="1"/>
  <c r="N28" i="42" s="1"/>
  <c r="O28" i="42" s="1"/>
  <c r="P28" i="42" s="1"/>
  <c r="Q28" i="42" s="1"/>
  <c r="M29" i="42" s="1"/>
  <c r="N29" i="42" s="1"/>
  <c r="O29" i="42" s="1"/>
  <c r="P29" i="42" s="1"/>
  <c r="Q29" i="42" s="1"/>
  <c r="E27" i="42"/>
  <c r="A28" i="42" s="1"/>
  <c r="B28" i="42" s="1"/>
  <c r="C28" i="42" s="1"/>
  <c r="D28" i="42" s="1"/>
  <c r="E28" i="42" s="1"/>
  <c r="A29" i="42" s="1"/>
  <c r="B29" i="42" s="1"/>
  <c r="C29" i="42" s="1"/>
  <c r="D29" i="42" s="1"/>
  <c r="E29" i="42" s="1"/>
  <c r="A30" i="42" s="1"/>
  <c r="B30" i="42" s="1"/>
  <c r="C30" i="42" s="1"/>
  <c r="D30" i="42" s="1"/>
  <c r="E30" i="42" s="1"/>
  <c r="A31" i="42" s="1"/>
  <c r="B31" i="42" s="1"/>
  <c r="C31" i="42" s="1"/>
  <c r="D31" i="42" s="1"/>
  <c r="G21" i="42"/>
  <c r="H21" i="42" s="1"/>
  <c r="I21" i="42" s="1"/>
  <c r="J21" i="42" s="1"/>
  <c r="K21" i="42" s="1"/>
  <c r="G22" i="42" s="1"/>
  <c r="G19" i="42"/>
  <c r="H19" i="42" s="1"/>
  <c r="I19" i="42" s="1"/>
  <c r="J19" i="42" s="1"/>
  <c r="K19" i="42" s="1"/>
  <c r="G20" i="42" s="1"/>
  <c r="H20" i="42" s="1"/>
  <c r="I20" i="42" s="1"/>
  <c r="J20" i="42" s="1"/>
  <c r="K20" i="42" s="1"/>
  <c r="A19" i="42"/>
  <c r="B19" i="42" s="1"/>
  <c r="C19" i="42" s="1"/>
  <c r="D19" i="42" s="1"/>
  <c r="E19" i="42" s="1"/>
  <c r="A20" i="42" s="1"/>
  <c r="B20" i="42" s="1"/>
  <c r="C20" i="42" s="1"/>
  <c r="D20" i="42" s="1"/>
  <c r="E20" i="42" s="1"/>
  <c r="A21" i="42" s="1"/>
  <c r="B21" i="42" s="1"/>
  <c r="C21" i="42" s="1"/>
  <c r="D21" i="42" s="1"/>
  <c r="E21" i="42" s="1"/>
  <c r="A22" i="42" s="1"/>
  <c r="B22" i="42" s="1"/>
  <c r="C22" i="42" s="1"/>
  <c r="D22" i="42" s="1"/>
  <c r="E22" i="42" s="1"/>
  <c r="P18" i="42"/>
  <c r="Q18" i="42" s="1"/>
  <c r="M19" i="42" s="1"/>
  <c r="N19" i="42" s="1"/>
  <c r="O19" i="42" s="1"/>
  <c r="P19" i="42" s="1"/>
  <c r="Q19" i="42" s="1"/>
  <c r="M20" i="42" s="1"/>
  <c r="N20" i="42" s="1"/>
  <c r="O20" i="42" s="1"/>
  <c r="P20" i="42" s="1"/>
  <c r="Q20" i="42" s="1"/>
  <c r="M21" i="42" s="1"/>
  <c r="N21" i="42" s="1"/>
  <c r="O21" i="42" s="1"/>
  <c r="P21" i="42" s="1"/>
  <c r="Q21" i="42" s="1"/>
  <c r="M22" i="42" s="1"/>
  <c r="E18" i="42"/>
  <c r="I10" i="42"/>
  <c r="J10" i="42" s="1"/>
  <c r="K10" i="42" s="1"/>
  <c r="G11" i="42" s="1"/>
  <c r="H11" i="42" s="1"/>
  <c r="I11" i="42" s="1"/>
  <c r="J11" i="42" s="1"/>
  <c r="K11" i="42" s="1"/>
  <c r="G12" i="42" s="1"/>
  <c r="H12" i="42" s="1"/>
  <c r="I12" i="42" s="1"/>
  <c r="J12" i="42" s="1"/>
  <c r="K12" i="42" s="1"/>
  <c r="G13" i="42" s="1"/>
  <c r="G10" i="42"/>
  <c r="H10" i="42" s="1"/>
  <c r="Q9" i="42"/>
  <c r="M10" i="42" s="1"/>
  <c r="N10" i="42" s="1"/>
  <c r="O10" i="42" s="1"/>
  <c r="P10" i="42" s="1"/>
  <c r="Q10" i="42" s="1"/>
  <c r="M11" i="42" s="1"/>
  <c r="N11" i="42" s="1"/>
  <c r="O11" i="42" s="1"/>
  <c r="P11" i="42" s="1"/>
  <c r="Q11" i="42" s="1"/>
  <c r="M12" i="42" s="1"/>
  <c r="N12" i="42" s="1"/>
  <c r="O12" i="42" s="1"/>
  <c r="P12" i="42" s="1"/>
  <c r="Q12" i="42" s="1"/>
  <c r="M13" i="42" s="1"/>
  <c r="N13" i="42" s="1"/>
  <c r="O13" i="42" s="1"/>
  <c r="O9" i="42"/>
  <c r="P9" i="42" s="1"/>
  <c r="E9" i="42"/>
  <c r="A10" i="42" s="1"/>
  <c r="B10" i="42" s="1"/>
  <c r="C10" i="42" s="1"/>
  <c r="D10" i="42" s="1"/>
  <c r="E10" i="42" s="1"/>
  <c r="A11" i="42" s="1"/>
  <c r="B11" i="42" s="1"/>
  <c r="C11" i="42" s="1"/>
  <c r="D11" i="42" s="1"/>
  <c r="E11" i="42" s="1"/>
  <c r="A12" i="42" s="1"/>
  <c r="B12" i="42" s="1"/>
  <c r="C12" i="42" s="1"/>
  <c r="D12" i="42" s="1"/>
  <c r="E12" i="42" s="1"/>
  <c r="A13" i="42" s="1"/>
  <c r="B13" i="42" s="1"/>
  <c r="C13" i="42" s="1"/>
  <c r="E45" i="41" l="1"/>
  <c r="A46" i="41" s="1"/>
  <c r="B46" i="41" s="1"/>
  <c r="C46" i="41" s="1"/>
  <c r="D46" i="41" s="1"/>
  <c r="E46" i="41" s="1"/>
  <c r="A47" i="41" s="1"/>
  <c r="B47" i="41" s="1"/>
  <c r="C47" i="41" s="1"/>
  <c r="D47" i="41" s="1"/>
  <c r="E47" i="41" s="1"/>
  <c r="A48" i="41" s="1"/>
  <c r="B48" i="41" s="1"/>
  <c r="C48" i="41" s="1"/>
  <c r="D48" i="41" s="1"/>
  <c r="E48" i="41" s="1"/>
  <c r="A49" i="41" s="1"/>
  <c r="G37" i="41"/>
  <c r="H37" i="41" s="1"/>
  <c r="I37" i="41" s="1"/>
  <c r="J37" i="41" s="1"/>
  <c r="K37" i="41" s="1"/>
  <c r="G38" i="41" s="1"/>
  <c r="H38" i="41" s="1"/>
  <c r="I38" i="41" s="1"/>
  <c r="J38" i="41" s="1"/>
  <c r="K38" i="41" s="1"/>
  <c r="G39" i="41" s="1"/>
  <c r="H39" i="41" s="1"/>
  <c r="I39" i="41" s="1"/>
  <c r="J39" i="41" s="1"/>
  <c r="K39" i="41" s="1"/>
  <c r="G40" i="41" s="1"/>
  <c r="P36" i="41"/>
  <c r="Q36" i="41" s="1"/>
  <c r="M37" i="41" s="1"/>
  <c r="N37" i="41" s="1"/>
  <c r="O37" i="41" s="1"/>
  <c r="P37" i="41" s="1"/>
  <c r="Q37" i="41" s="1"/>
  <c r="M38" i="41" s="1"/>
  <c r="N38" i="41" s="1"/>
  <c r="O38" i="41" s="1"/>
  <c r="P38" i="41" s="1"/>
  <c r="Q38" i="41" s="1"/>
  <c r="M39" i="41" s="1"/>
  <c r="N39" i="41" s="1"/>
  <c r="O39" i="41" s="1"/>
  <c r="P39" i="41" s="1"/>
  <c r="Q39" i="41" s="1"/>
  <c r="M40" i="41" s="1"/>
  <c r="N40" i="41" s="1"/>
  <c r="O40" i="41" s="1"/>
  <c r="E36" i="41"/>
  <c r="A37" i="41" s="1"/>
  <c r="B37" i="41" s="1"/>
  <c r="C37" i="41" s="1"/>
  <c r="D37" i="41" s="1"/>
  <c r="E37" i="41" s="1"/>
  <c r="A38" i="41" s="1"/>
  <c r="B38" i="41" s="1"/>
  <c r="C38" i="41" s="1"/>
  <c r="D38" i="41" s="1"/>
  <c r="E38" i="41" s="1"/>
  <c r="A39" i="41" s="1"/>
  <c r="B39" i="41" s="1"/>
  <c r="C39" i="41" s="1"/>
  <c r="D39" i="41" s="1"/>
  <c r="E39" i="41" s="1"/>
  <c r="D36" i="41"/>
  <c r="Q30" i="41"/>
  <c r="P30" i="41"/>
  <c r="I28" i="41"/>
  <c r="J28" i="41" s="1"/>
  <c r="K28" i="41" s="1"/>
  <c r="G29" i="41" s="1"/>
  <c r="H29" i="41" s="1"/>
  <c r="I29" i="41" s="1"/>
  <c r="J29" i="41" s="1"/>
  <c r="K29" i="41" s="1"/>
  <c r="G30" i="41" s="1"/>
  <c r="H30" i="41" s="1"/>
  <c r="I30" i="41" s="1"/>
  <c r="J30" i="41" s="1"/>
  <c r="K30" i="41" s="1"/>
  <c r="G31" i="41" s="1"/>
  <c r="H31" i="41" s="1"/>
  <c r="H28" i="41"/>
  <c r="P27" i="41"/>
  <c r="Q27" i="41" s="1"/>
  <c r="M28" i="41" s="1"/>
  <c r="N28" i="41" s="1"/>
  <c r="O28" i="41" s="1"/>
  <c r="P28" i="41" s="1"/>
  <c r="Q28" i="41" s="1"/>
  <c r="M29" i="41" s="1"/>
  <c r="N29" i="41" s="1"/>
  <c r="O29" i="41" s="1"/>
  <c r="P29" i="41" s="1"/>
  <c r="Q29" i="41" s="1"/>
  <c r="O27" i="41"/>
  <c r="E27" i="41"/>
  <c r="A28" i="41" s="1"/>
  <c r="B28" i="41" s="1"/>
  <c r="C28" i="41" s="1"/>
  <c r="D28" i="41" s="1"/>
  <c r="E28" i="41" s="1"/>
  <c r="A29" i="41" s="1"/>
  <c r="B29" i="41" s="1"/>
  <c r="C29" i="41" s="1"/>
  <c r="D29" i="41" s="1"/>
  <c r="E29" i="41" s="1"/>
  <c r="A30" i="41" s="1"/>
  <c r="B30" i="41" s="1"/>
  <c r="C30" i="41" s="1"/>
  <c r="D30" i="41" s="1"/>
  <c r="E30" i="41" s="1"/>
  <c r="A31" i="41" s="1"/>
  <c r="B31" i="41" s="1"/>
  <c r="C31" i="41" s="1"/>
  <c r="D31" i="41" s="1"/>
  <c r="H19" i="41"/>
  <c r="I19" i="41" s="1"/>
  <c r="J19" i="41" s="1"/>
  <c r="K19" i="41" s="1"/>
  <c r="G20" i="41" s="1"/>
  <c r="H20" i="41" s="1"/>
  <c r="I20" i="41" s="1"/>
  <c r="J20" i="41" s="1"/>
  <c r="K20" i="41" s="1"/>
  <c r="G21" i="41" s="1"/>
  <c r="H21" i="41" s="1"/>
  <c r="I21" i="41" s="1"/>
  <c r="J21" i="41" s="1"/>
  <c r="K21" i="41" s="1"/>
  <c r="G22" i="41" s="1"/>
  <c r="G19" i="41"/>
  <c r="P18" i="41"/>
  <c r="Q18" i="41" s="1"/>
  <c r="M19" i="41" s="1"/>
  <c r="N19" i="41" s="1"/>
  <c r="O19" i="41" s="1"/>
  <c r="P19" i="41" s="1"/>
  <c r="Q19" i="41" s="1"/>
  <c r="M20" i="41" s="1"/>
  <c r="N20" i="41" s="1"/>
  <c r="O20" i="41" s="1"/>
  <c r="P20" i="41" s="1"/>
  <c r="Q20" i="41" s="1"/>
  <c r="M21" i="41" s="1"/>
  <c r="N21" i="41" s="1"/>
  <c r="O21" i="41" s="1"/>
  <c r="P21" i="41" s="1"/>
  <c r="Q21" i="41" s="1"/>
  <c r="M22" i="41" s="1"/>
  <c r="E18" i="41"/>
  <c r="A19" i="41" s="1"/>
  <c r="B19" i="41" s="1"/>
  <c r="C19" i="41" s="1"/>
  <c r="D19" i="41" s="1"/>
  <c r="E19" i="41" s="1"/>
  <c r="A20" i="41" s="1"/>
  <c r="B20" i="41" s="1"/>
  <c r="C20" i="41" s="1"/>
  <c r="D20" i="41" s="1"/>
  <c r="E20" i="41" s="1"/>
  <c r="A21" i="41" s="1"/>
  <c r="B21" i="41" s="1"/>
  <c r="C21" i="41" s="1"/>
  <c r="D21" i="41" s="1"/>
  <c r="E21" i="41" s="1"/>
  <c r="A22" i="41" s="1"/>
  <c r="B22" i="41" s="1"/>
  <c r="C22" i="41" s="1"/>
  <c r="D22" i="41" s="1"/>
  <c r="E22" i="41" s="1"/>
  <c r="G10" i="41"/>
  <c r="H10" i="41" s="1"/>
  <c r="I10" i="41" s="1"/>
  <c r="J10" i="41" s="1"/>
  <c r="K10" i="41" s="1"/>
  <c r="G11" i="41" s="1"/>
  <c r="H11" i="41" s="1"/>
  <c r="I11" i="41" s="1"/>
  <c r="J11" i="41" s="1"/>
  <c r="K11" i="41" s="1"/>
  <c r="G12" i="41" s="1"/>
  <c r="H12" i="41" s="1"/>
  <c r="I12" i="41" s="1"/>
  <c r="J12" i="41" s="1"/>
  <c r="K12" i="41" s="1"/>
  <c r="G13" i="41" s="1"/>
  <c r="O9" i="41"/>
  <c r="P9" i="41" s="1"/>
  <c r="Q9" i="41" s="1"/>
  <c r="M10" i="41" s="1"/>
  <c r="N10" i="41" s="1"/>
  <c r="O10" i="41" s="1"/>
  <c r="P10" i="41" s="1"/>
  <c r="Q10" i="41" s="1"/>
  <c r="M11" i="41" s="1"/>
  <c r="N11" i="41" s="1"/>
  <c r="O11" i="41" s="1"/>
  <c r="P11" i="41" s="1"/>
  <c r="Q11" i="41" s="1"/>
  <c r="M12" i="41" s="1"/>
  <c r="N12" i="41" s="1"/>
  <c r="O12" i="41" s="1"/>
  <c r="P12" i="41" s="1"/>
  <c r="Q12" i="41" s="1"/>
  <c r="M13" i="41" s="1"/>
  <c r="N13" i="41" s="1"/>
  <c r="O13" i="41" s="1"/>
  <c r="E9" i="41"/>
  <c r="A10" i="41" s="1"/>
  <c r="B10" i="41" s="1"/>
  <c r="C10" i="41" s="1"/>
  <c r="D10" i="41" s="1"/>
  <c r="E10" i="41" s="1"/>
  <c r="A11" i="41" s="1"/>
  <c r="B11" i="41" s="1"/>
  <c r="C11" i="41" s="1"/>
  <c r="D11" i="41" s="1"/>
  <c r="E11" i="41" s="1"/>
  <c r="A12" i="41" s="1"/>
  <c r="B12" i="41" s="1"/>
  <c r="C12" i="41" s="1"/>
  <c r="D12" i="41" s="1"/>
  <c r="E12" i="41" s="1"/>
  <c r="A13" i="41" s="1"/>
  <c r="B13" i="41" s="1"/>
  <c r="C13" i="41" s="1"/>
  <c r="B47" i="40"/>
  <c r="C47" i="40" s="1"/>
  <c r="D47" i="40" s="1"/>
  <c r="E47" i="40" s="1"/>
  <c r="A48" i="40" s="1"/>
  <c r="B48" i="40" s="1"/>
  <c r="C48" i="40" s="1"/>
  <c r="D48" i="40" s="1"/>
  <c r="E48" i="40" s="1"/>
  <c r="A49" i="40" s="1"/>
  <c r="E45" i="40"/>
  <c r="A46" i="40" s="1"/>
  <c r="B46" i="40" s="1"/>
  <c r="C46" i="40" s="1"/>
  <c r="D46" i="40" s="1"/>
  <c r="E46" i="40" s="1"/>
  <c r="A47" i="40" s="1"/>
  <c r="G37" i="40"/>
  <c r="H37" i="40" s="1"/>
  <c r="I37" i="40" s="1"/>
  <c r="J37" i="40" s="1"/>
  <c r="K37" i="40" s="1"/>
  <c r="G38" i="40" s="1"/>
  <c r="H38" i="40" s="1"/>
  <c r="I38" i="40" s="1"/>
  <c r="J38" i="40" s="1"/>
  <c r="K38" i="40" s="1"/>
  <c r="G39" i="40" s="1"/>
  <c r="H39" i="40" s="1"/>
  <c r="I39" i="40" s="1"/>
  <c r="J39" i="40" s="1"/>
  <c r="K39" i="40" s="1"/>
  <c r="G40" i="40" s="1"/>
  <c r="P36" i="40"/>
  <c r="Q36" i="40" s="1"/>
  <c r="M37" i="40" s="1"/>
  <c r="N37" i="40" s="1"/>
  <c r="O37" i="40" s="1"/>
  <c r="P37" i="40" s="1"/>
  <c r="Q37" i="40" s="1"/>
  <c r="M38" i="40" s="1"/>
  <c r="N38" i="40" s="1"/>
  <c r="O38" i="40" s="1"/>
  <c r="P38" i="40" s="1"/>
  <c r="Q38" i="40" s="1"/>
  <c r="M39" i="40" s="1"/>
  <c r="N39" i="40" s="1"/>
  <c r="O39" i="40" s="1"/>
  <c r="P39" i="40" s="1"/>
  <c r="Q39" i="40" s="1"/>
  <c r="M40" i="40" s="1"/>
  <c r="N40" i="40" s="1"/>
  <c r="O40" i="40" s="1"/>
  <c r="D36" i="40"/>
  <c r="E36" i="40" s="1"/>
  <c r="A37" i="40" s="1"/>
  <c r="B37" i="40" s="1"/>
  <c r="C37" i="40" s="1"/>
  <c r="D37" i="40" s="1"/>
  <c r="E37" i="40" s="1"/>
  <c r="A38" i="40" s="1"/>
  <c r="B38" i="40" s="1"/>
  <c r="C38" i="40" s="1"/>
  <c r="D38" i="40" s="1"/>
  <c r="E38" i="40" s="1"/>
  <c r="A39" i="40" s="1"/>
  <c r="B39" i="40" s="1"/>
  <c r="C39" i="40" s="1"/>
  <c r="D39" i="40" s="1"/>
  <c r="E39" i="40" s="1"/>
  <c r="P30" i="40"/>
  <c r="Q30" i="40" s="1"/>
  <c r="H28" i="40"/>
  <c r="I28" i="40" s="1"/>
  <c r="J28" i="40" s="1"/>
  <c r="K28" i="40" s="1"/>
  <c r="G29" i="40" s="1"/>
  <c r="H29" i="40" s="1"/>
  <c r="I29" i="40" s="1"/>
  <c r="J29" i="40" s="1"/>
  <c r="K29" i="40" s="1"/>
  <c r="G30" i="40" s="1"/>
  <c r="H30" i="40" s="1"/>
  <c r="I30" i="40" s="1"/>
  <c r="J30" i="40" s="1"/>
  <c r="K30" i="40" s="1"/>
  <c r="G31" i="40" s="1"/>
  <c r="H31" i="40" s="1"/>
  <c r="O27" i="40"/>
  <c r="P27" i="40" s="1"/>
  <c r="Q27" i="40" s="1"/>
  <c r="M28" i="40" s="1"/>
  <c r="N28" i="40" s="1"/>
  <c r="O28" i="40" s="1"/>
  <c r="P28" i="40" s="1"/>
  <c r="Q28" i="40" s="1"/>
  <c r="M29" i="40" s="1"/>
  <c r="N29" i="40" s="1"/>
  <c r="O29" i="40" s="1"/>
  <c r="P29" i="40" s="1"/>
  <c r="Q29" i="40" s="1"/>
  <c r="E27" i="40"/>
  <c r="A28" i="40" s="1"/>
  <c r="B28" i="40" s="1"/>
  <c r="C28" i="40" s="1"/>
  <c r="D28" i="40" s="1"/>
  <c r="E28" i="40" s="1"/>
  <c r="A29" i="40" s="1"/>
  <c r="B29" i="40" s="1"/>
  <c r="C29" i="40" s="1"/>
  <c r="D29" i="40" s="1"/>
  <c r="E29" i="40" s="1"/>
  <c r="A30" i="40" s="1"/>
  <c r="B30" i="40" s="1"/>
  <c r="C30" i="40" s="1"/>
  <c r="D30" i="40" s="1"/>
  <c r="E30" i="40" s="1"/>
  <c r="A31" i="40" s="1"/>
  <c r="B31" i="40" s="1"/>
  <c r="C31" i="40" s="1"/>
  <c r="D31" i="40" s="1"/>
  <c r="G20" i="40"/>
  <c r="H20" i="40" s="1"/>
  <c r="I20" i="40" s="1"/>
  <c r="J20" i="40" s="1"/>
  <c r="K20" i="40" s="1"/>
  <c r="G21" i="40" s="1"/>
  <c r="H21" i="40" s="1"/>
  <c r="I21" i="40" s="1"/>
  <c r="J21" i="40" s="1"/>
  <c r="K21" i="40" s="1"/>
  <c r="G22" i="40" s="1"/>
  <c r="G19" i="40"/>
  <c r="H19" i="40" s="1"/>
  <c r="I19" i="40" s="1"/>
  <c r="J19" i="40" s="1"/>
  <c r="K19" i="40" s="1"/>
  <c r="P18" i="40"/>
  <c r="Q18" i="40" s="1"/>
  <c r="M19" i="40" s="1"/>
  <c r="N19" i="40" s="1"/>
  <c r="O19" i="40" s="1"/>
  <c r="P19" i="40" s="1"/>
  <c r="Q19" i="40" s="1"/>
  <c r="M20" i="40" s="1"/>
  <c r="N20" i="40" s="1"/>
  <c r="O20" i="40" s="1"/>
  <c r="P20" i="40" s="1"/>
  <c r="Q20" i="40" s="1"/>
  <c r="M21" i="40" s="1"/>
  <c r="N21" i="40" s="1"/>
  <c r="O21" i="40" s="1"/>
  <c r="P21" i="40" s="1"/>
  <c r="Q21" i="40" s="1"/>
  <c r="M22" i="40" s="1"/>
  <c r="E18" i="40"/>
  <c r="A19" i="40" s="1"/>
  <c r="B19" i="40" s="1"/>
  <c r="C19" i="40" s="1"/>
  <c r="D19" i="40" s="1"/>
  <c r="E19" i="40" s="1"/>
  <c r="A20" i="40" s="1"/>
  <c r="B20" i="40" s="1"/>
  <c r="C20" i="40" s="1"/>
  <c r="D20" i="40" s="1"/>
  <c r="E20" i="40" s="1"/>
  <c r="A21" i="40" s="1"/>
  <c r="B21" i="40" s="1"/>
  <c r="C21" i="40" s="1"/>
  <c r="D21" i="40" s="1"/>
  <c r="E21" i="40" s="1"/>
  <c r="A22" i="40" s="1"/>
  <c r="B22" i="40" s="1"/>
  <c r="C22" i="40" s="1"/>
  <c r="D22" i="40" s="1"/>
  <c r="E22" i="40" s="1"/>
  <c r="G10" i="40"/>
  <c r="H10" i="40" s="1"/>
  <c r="I10" i="40" s="1"/>
  <c r="J10" i="40" s="1"/>
  <c r="K10" i="40" s="1"/>
  <c r="G11" i="40" s="1"/>
  <c r="H11" i="40" s="1"/>
  <c r="I11" i="40" s="1"/>
  <c r="J11" i="40" s="1"/>
  <c r="K11" i="40" s="1"/>
  <c r="G12" i="40" s="1"/>
  <c r="H12" i="40" s="1"/>
  <c r="I12" i="40" s="1"/>
  <c r="J12" i="40" s="1"/>
  <c r="K12" i="40" s="1"/>
  <c r="G13" i="40" s="1"/>
  <c r="D10" i="40"/>
  <c r="E10" i="40" s="1"/>
  <c r="A11" i="40" s="1"/>
  <c r="B11" i="40" s="1"/>
  <c r="C11" i="40" s="1"/>
  <c r="D11" i="40" s="1"/>
  <c r="E11" i="40" s="1"/>
  <c r="A12" i="40" s="1"/>
  <c r="B12" i="40" s="1"/>
  <c r="C12" i="40" s="1"/>
  <c r="D12" i="40" s="1"/>
  <c r="E12" i="40" s="1"/>
  <c r="A13" i="40" s="1"/>
  <c r="B13" i="40" s="1"/>
  <c r="C13" i="40" s="1"/>
  <c r="C10" i="40"/>
  <c r="O9" i="40"/>
  <c r="P9" i="40" s="1"/>
  <c r="Q9" i="40" s="1"/>
  <c r="M10" i="40" s="1"/>
  <c r="N10" i="40" s="1"/>
  <c r="O10" i="40" s="1"/>
  <c r="P10" i="40" s="1"/>
  <c r="Q10" i="40" s="1"/>
  <c r="M11" i="40" s="1"/>
  <c r="N11" i="40" s="1"/>
  <c r="O11" i="40" s="1"/>
  <c r="P11" i="40" s="1"/>
  <c r="Q11" i="40" s="1"/>
  <c r="M12" i="40" s="1"/>
  <c r="N12" i="40" s="1"/>
  <c r="O12" i="40" s="1"/>
  <c r="P12" i="40" s="1"/>
  <c r="Q12" i="40" s="1"/>
  <c r="M13" i="40" s="1"/>
  <c r="N13" i="40" s="1"/>
  <c r="O13" i="40" s="1"/>
  <c r="E9" i="40"/>
  <c r="A10" i="40" s="1"/>
  <c r="B10" i="40" s="1"/>
  <c r="E9" i="39" l="1"/>
  <c r="A10" i="39" s="1"/>
  <c r="B10" i="39" s="1"/>
  <c r="C10" i="39" s="1"/>
  <c r="D10" i="39" s="1"/>
  <c r="E10" i="39" s="1"/>
  <c r="A11" i="39" s="1"/>
  <c r="B11" i="39" s="1"/>
  <c r="C11" i="39" s="1"/>
  <c r="D11" i="39" s="1"/>
  <c r="E11" i="39" s="1"/>
  <c r="A12" i="39" s="1"/>
  <c r="B12" i="39" s="1"/>
  <c r="C12" i="39" s="1"/>
  <c r="D12" i="39" s="1"/>
  <c r="E12" i="39" s="1"/>
  <c r="A13" i="39" s="1"/>
  <c r="B13" i="39" s="1"/>
  <c r="C13" i="39" s="1"/>
  <c r="O9" i="39"/>
  <c r="P9" i="39" s="1"/>
  <c r="Q9" i="39" s="1"/>
  <c r="M10" i="39" s="1"/>
  <c r="N10" i="39" s="1"/>
  <c r="O10" i="39" s="1"/>
  <c r="P10" i="39" s="1"/>
  <c r="Q10" i="39" s="1"/>
  <c r="M11" i="39" s="1"/>
  <c r="N11" i="39" s="1"/>
  <c r="O11" i="39" s="1"/>
  <c r="P11" i="39" s="1"/>
  <c r="Q11" i="39" s="1"/>
  <c r="M12" i="39" s="1"/>
  <c r="N12" i="39" s="1"/>
  <c r="O12" i="39" s="1"/>
  <c r="P12" i="39" s="1"/>
  <c r="Q12" i="39" s="1"/>
  <c r="M13" i="39" s="1"/>
  <c r="N13" i="39" s="1"/>
  <c r="O13" i="39" s="1"/>
  <c r="G10" i="39"/>
  <c r="H10" i="39" s="1"/>
  <c r="I10" i="39" s="1"/>
  <c r="J10" i="39" s="1"/>
  <c r="K10" i="39" s="1"/>
  <c r="G11" i="39" s="1"/>
  <c r="H11" i="39" s="1"/>
  <c r="I11" i="39" s="1"/>
  <c r="J11" i="39" s="1"/>
  <c r="K11" i="39" s="1"/>
  <c r="G12" i="39" s="1"/>
  <c r="H12" i="39" s="1"/>
  <c r="I12" i="39" s="1"/>
  <c r="J12" i="39" s="1"/>
  <c r="K12" i="39" s="1"/>
  <c r="G13" i="39" s="1"/>
  <c r="E18" i="39"/>
  <c r="A19" i="39" s="1"/>
  <c r="B19" i="39" s="1"/>
  <c r="C19" i="39" s="1"/>
  <c r="D19" i="39" s="1"/>
  <c r="E19" i="39" s="1"/>
  <c r="A20" i="39" s="1"/>
  <c r="B20" i="39" s="1"/>
  <c r="C20" i="39" s="1"/>
  <c r="D20" i="39" s="1"/>
  <c r="E20" i="39" s="1"/>
  <c r="A21" i="39" s="1"/>
  <c r="B21" i="39" s="1"/>
  <c r="C21" i="39" s="1"/>
  <c r="D21" i="39" s="1"/>
  <c r="E21" i="39" s="1"/>
  <c r="A22" i="39" s="1"/>
  <c r="B22" i="39" s="1"/>
  <c r="C22" i="39" s="1"/>
  <c r="D22" i="39" s="1"/>
  <c r="E22" i="39" s="1"/>
  <c r="P18" i="39"/>
  <c r="Q18" i="39" s="1"/>
  <c r="M19" i="39" s="1"/>
  <c r="N19" i="39" s="1"/>
  <c r="O19" i="39" s="1"/>
  <c r="P19" i="39" s="1"/>
  <c r="Q19" i="39" s="1"/>
  <c r="M20" i="39" s="1"/>
  <c r="N20" i="39" s="1"/>
  <c r="O20" i="39" s="1"/>
  <c r="P20" i="39" s="1"/>
  <c r="Q20" i="39" s="1"/>
  <c r="M21" i="39" s="1"/>
  <c r="N21" i="39" s="1"/>
  <c r="O21" i="39" s="1"/>
  <c r="P21" i="39" s="1"/>
  <c r="Q21" i="39" s="1"/>
  <c r="M22" i="39" s="1"/>
  <c r="G19" i="39"/>
  <c r="H19" i="39" s="1"/>
  <c r="I19" i="39" s="1"/>
  <c r="J19" i="39" s="1"/>
  <c r="K19" i="39" s="1"/>
  <c r="G20" i="39" s="1"/>
  <c r="H20" i="39" s="1"/>
  <c r="I20" i="39" s="1"/>
  <c r="J20" i="39" s="1"/>
  <c r="K20" i="39" s="1"/>
  <c r="G21" i="39" s="1"/>
  <c r="H21" i="39" s="1"/>
  <c r="I21" i="39" s="1"/>
  <c r="J21" i="39" s="1"/>
  <c r="K21" i="39" s="1"/>
  <c r="G22" i="39" s="1"/>
  <c r="E27" i="39"/>
  <c r="A28" i="39" s="1"/>
  <c r="B28" i="39" s="1"/>
  <c r="C28" i="39" s="1"/>
  <c r="D28" i="39" s="1"/>
  <c r="E28" i="39" s="1"/>
  <c r="A29" i="39" s="1"/>
  <c r="B29" i="39" s="1"/>
  <c r="C29" i="39" s="1"/>
  <c r="D29" i="39" s="1"/>
  <c r="E29" i="39" s="1"/>
  <c r="A30" i="39" s="1"/>
  <c r="B30" i="39" s="1"/>
  <c r="C30" i="39" s="1"/>
  <c r="D30" i="39" s="1"/>
  <c r="E30" i="39" s="1"/>
  <c r="A31" i="39" s="1"/>
  <c r="B31" i="39" s="1"/>
  <c r="C31" i="39" s="1"/>
  <c r="D31" i="39" s="1"/>
  <c r="O27" i="39"/>
  <c r="P27" i="39" s="1"/>
  <c r="Q27" i="39" s="1"/>
  <c r="M28" i="39" s="1"/>
  <c r="N28" i="39" s="1"/>
  <c r="O28" i="39" s="1"/>
  <c r="P28" i="39" s="1"/>
  <c r="Q28" i="39" s="1"/>
  <c r="M29" i="39" s="1"/>
  <c r="N29" i="39" s="1"/>
  <c r="O29" i="39" s="1"/>
  <c r="P29" i="39" s="1"/>
  <c r="Q29" i="39" s="1"/>
  <c r="H28" i="39"/>
  <c r="I28" i="39" s="1"/>
  <c r="J28" i="39" s="1"/>
  <c r="K28" i="39" s="1"/>
  <c r="G29" i="39" s="1"/>
  <c r="H29" i="39" s="1"/>
  <c r="I29" i="39" s="1"/>
  <c r="J29" i="39" s="1"/>
  <c r="K29" i="39" s="1"/>
  <c r="G30" i="39" s="1"/>
  <c r="H30" i="39" s="1"/>
  <c r="I30" i="39" s="1"/>
  <c r="J30" i="39" s="1"/>
  <c r="K30" i="39" s="1"/>
  <c r="G31" i="39" s="1"/>
  <c r="H31" i="39" s="1"/>
  <c r="P30" i="39"/>
  <c r="Q30" i="39" s="1"/>
  <c r="D36" i="39"/>
  <c r="E36" i="39" s="1"/>
  <c r="A37" i="39" s="1"/>
  <c r="B37" i="39" s="1"/>
  <c r="C37" i="39" s="1"/>
  <c r="D37" i="39" s="1"/>
  <c r="E37" i="39" s="1"/>
  <c r="A38" i="39" s="1"/>
  <c r="B38" i="39" s="1"/>
  <c r="C38" i="39" s="1"/>
  <c r="D38" i="39" s="1"/>
  <c r="E38" i="39" s="1"/>
  <c r="A39" i="39" s="1"/>
  <c r="B39" i="39" s="1"/>
  <c r="C39" i="39" s="1"/>
  <c r="D39" i="39" s="1"/>
  <c r="E39" i="39" s="1"/>
  <c r="P36" i="39"/>
  <c r="Q36" i="39" s="1"/>
  <c r="M37" i="39" s="1"/>
  <c r="N37" i="39" s="1"/>
  <c r="O37" i="39" s="1"/>
  <c r="P37" i="39" s="1"/>
  <c r="Q37" i="39" s="1"/>
  <c r="M38" i="39" s="1"/>
  <c r="N38" i="39" s="1"/>
  <c r="O38" i="39" s="1"/>
  <c r="P38" i="39" s="1"/>
  <c r="Q38" i="39" s="1"/>
  <c r="M39" i="39" s="1"/>
  <c r="N39" i="39" s="1"/>
  <c r="O39" i="39" s="1"/>
  <c r="P39" i="39" s="1"/>
  <c r="Q39" i="39" s="1"/>
  <c r="M40" i="39" s="1"/>
  <c r="N40" i="39" s="1"/>
  <c r="O40" i="39" s="1"/>
  <c r="G37" i="39"/>
  <c r="H37" i="39" s="1"/>
  <c r="I37" i="39" s="1"/>
  <c r="J37" i="39" s="1"/>
  <c r="K37" i="39" s="1"/>
  <c r="G38" i="39" s="1"/>
  <c r="H38" i="39" s="1"/>
  <c r="I38" i="39" s="1"/>
  <c r="J38" i="39" s="1"/>
  <c r="K38" i="39" s="1"/>
  <c r="G39" i="39" s="1"/>
  <c r="H39" i="39" s="1"/>
  <c r="I39" i="39" s="1"/>
  <c r="J39" i="39" s="1"/>
  <c r="K39" i="39" s="1"/>
  <c r="G40" i="39" s="1"/>
  <c r="E45" i="39"/>
  <c r="A46" i="39" s="1"/>
  <c r="B46" i="39" s="1"/>
  <c r="C46" i="39" s="1"/>
  <c r="D46" i="39" s="1"/>
  <c r="E46" i="39" s="1"/>
  <c r="A47" i="39" s="1"/>
  <c r="B47" i="39" s="1"/>
  <c r="C47" i="39" s="1"/>
  <c r="D47" i="39" s="1"/>
  <c r="E47" i="39" s="1"/>
  <c r="A48" i="39" s="1"/>
  <c r="B48" i="39" s="1"/>
  <c r="C48" i="39" s="1"/>
  <c r="D48" i="39" s="1"/>
  <c r="E48" i="39" s="1"/>
  <c r="A49" i="39" s="1"/>
  <c r="E45" i="36" l="1"/>
  <c r="A46" i="36" s="1"/>
  <c r="B46" i="36" s="1"/>
  <c r="C46" i="36" s="1"/>
  <c r="D46" i="36" s="1"/>
  <c r="E46" i="36" s="1"/>
  <c r="A47" i="36" s="1"/>
  <c r="B47" i="36" s="1"/>
  <c r="C47" i="36" s="1"/>
  <c r="D47" i="36" s="1"/>
  <c r="E47" i="36" s="1"/>
  <c r="A48" i="36" s="1"/>
  <c r="B48" i="36" s="1"/>
  <c r="C48" i="36" s="1"/>
  <c r="D48" i="36" s="1"/>
  <c r="E48" i="36" s="1"/>
  <c r="A49" i="36" s="1"/>
  <c r="G37" i="36"/>
  <c r="H37" i="36" s="1"/>
  <c r="I37" i="36" s="1"/>
  <c r="J37" i="36" s="1"/>
  <c r="K37" i="36" s="1"/>
  <c r="G38" i="36" s="1"/>
  <c r="H38" i="36" s="1"/>
  <c r="I38" i="36" s="1"/>
  <c r="J38" i="36" s="1"/>
  <c r="K38" i="36" s="1"/>
  <c r="G39" i="36" s="1"/>
  <c r="H39" i="36" s="1"/>
  <c r="I39" i="36" s="1"/>
  <c r="J39" i="36" s="1"/>
  <c r="K39" i="36" s="1"/>
  <c r="G40" i="36" s="1"/>
  <c r="P36" i="36"/>
  <c r="Q36" i="36" s="1"/>
  <c r="M37" i="36" s="1"/>
  <c r="N37" i="36" s="1"/>
  <c r="O37" i="36" s="1"/>
  <c r="P37" i="36" s="1"/>
  <c r="Q37" i="36" s="1"/>
  <c r="M38" i="36" s="1"/>
  <c r="N38" i="36" s="1"/>
  <c r="O38" i="36" s="1"/>
  <c r="P38" i="36" s="1"/>
  <c r="Q38" i="36" s="1"/>
  <c r="M39" i="36" s="1"/>
  <c r="N39" i="36" s="1"/>
  <c r="O39" i="36" s="1"/>
  <c r="P39" i="36" s="1"/>
  <c r="Q39" i="36" s="1"/>
  <c r="M40" i="36" s="1"/>
  <c r="N40" i="36" s="1"/>
  <c r="O40" i="36" s="1"/>
  <c r="D36" i="36"/>
  <c r="E36" i="36" s="1"/>
  <c r="A37" i="36" s="1"/>
  <c r="B37" i="36" s="1"/>
  <c r="C37" i="36" s="1"/>
  <c r="D37" i="36" s="1"/>
  <c r="E37" i="36" s="1"/>
  <c r="A38" i="36" s="1"/>
  <c r="B38" i="36" s="1"/>
  <c r="C38" i="36" s="1"/>
  <c r="D38" i="36" s="1"/>
  <c r="E38" i="36" s="1"/>
  <c r="A39" i="36" s="1"/>
  <c r="B39" i="36" s="1"/>
  <c r="C39" i="36" s="1"/>
  <c r="D39" i="36" s="1"/>
  <c r="E39" i="36" s="1"/>
  <c r="P30" i="36"/>
  <c r="Q30" i="36" s="1"/>
  <c r="H28" i="36"/>
  <c r="I28" i="36" s="1"/>
  <c r="J28" i="36" s="1"/>
  <c r="K28" i="36" s="1"/>
  <c r="G29" i="36" s="1"/>
  <c r="H29" i="36" s="1"/>
  <c r="I29" i="36" s="1"/>
  <c r="J29" i="36" s="1"/>
  <c r="K29" i="36" s="1"/>
  <c r="G30" i="36" s="1"/>
  <c r="H30" i="36" s="1"/>
  <c r="I30" i="36" s="1"/>
  <c r="J30" i="36" s="1"/>
  <c r="K30" i="36" s="1"/>
  <c r="G31" i="36" s="1"/>
  <c r="H31" i="36" s="1"/>
  <c r="O27" i="36"/>
  <c r="P27" i="36" s="1"/>
  <c r="Q27" i="36" s="1"/>
  <c r="M28" i="36" s="1"/>
  <c r="N28" i="36" s="1"/>
  <c r="O28" i="36" s="1"/>
  <c r="P28" i="36" s="1"/>
  <c r="Q28" i="36" s="1"/>
  <c r="M29" i="36" s="1"/>
  <c r="N29" i="36" s="1"/>
  <c r="O29" i="36" s="1"/>
  <c r="P29" i="36" s="1"/>
  <c r="Q29" i="36" s="1"/>
  <c r="E27" i="36"/>
  <c r="A28" i="36" s="1"/>
  <c r="B28" i="36" s="1"/>
  <c r="C28" i="36" s="1"/>
  <c r="D28" i="36" s="1"/>
  <c r="E28" i="36" s="1"/>
  <c r="A29" i="36" s="1"/>
  <c r="B29" i="36" s="1"/>
  <c r="C29" i="36" s="1"/>
  <c r="D29" i="36" s="1"/>
  <c r="E29" i="36" s="1"/>
  <c r="A30" i="36" s="1"/>
  <c r="B30" i="36" s="1"/>
  <c r="C30" i="36" s="1"/>
  <c r="D30" i="36" s="1"/>
  <c r="E30" i="36" s="1"/>
  <c r="A31" i="36" s="1"/>
  <c r="B31" i="36" s="1"/>
  <c r="C31" i="36" s="1"/>
  <c r="D31" i="36" s="1"/>
  <c r="G19" i="36"/>
  <c r="H19" i="36" s="1"/>
  <c r="I19" i="36" s="1"/>
  <c r="J19" i="36" s="1"/>
  <c r="K19" i="36" s="1"/>
  <c r="G20" i="36" s="1"/>
  <c r="H20" i="36" s="1"/>
  <c r="I20" i="36" s="1"/>
  <c r="J20" i="36" s="1"/>
  <c r="K20" i="36" s="1"/>
  <c r="G21" i="36" s="1"/>
  <c r="H21" i="36" s="1"/>
  <c r="I21" i="36" s="1"/>
  <c r="J21" i="36" s="1"/>
  <c r="K21" i="36" s="1"/>
  <c r="G22" i="36" s="1"/>
  <c r="P18" i="36"/>
  <c r="Q18" i="36" s="1"/>
  <c r="M19" i="36" s="1"/>
  <c r="N19" i="36" s="1"/>
  <c r="O19" i="36" s="1"/>
  <c r="P19" i="36" s="1"/>
  <c r="Q19" i="36" s="1"/>
  <c r="M20" i="36" s="1"/>
  <c r="N20" i="36" s="1"/>
  <c r="O20" i="36" s="1"/>
  <c r="P20" i="36" s="1"/>
  <c r="Q20" i="36" s="1"/>
  <c r="M21" i="36" s="1"/>
  <c r="N21" i="36" s="1"/>
  <c r="O21" i="36" s="1"/>
  <c r="P21" i="36" s="1"/>
  <c r="Q21" i="36" s="1"/>
  <c r="M22" i="36" s="1"/>
  <c r="E18" i="36"/>
  <c r="A19" i="36" s="1"/>
  <c r="B19" i="36" s="1"/>
  <c r="C19" i="36" s="1"/>
  <c r="D19" i="36" s="1"/>
  <c r="E19" i="36" s="1"/>
  <c r="A20" i="36" s="1"/>
  <c r="B20" i="36" s="1"/>
  <c r="C20" i="36" s="1"/>
  <c r="D20" i="36" s="1"/>
  <c r="E20" i="36" s="1"/>
  <c r="A21" i="36" s="1"/>
  <c r="B21" i="36" s="1"/>
  <c r="C21" i="36" s="1"/>
  <c r="D21" i="36" s="1"/>
  <c r="E21" i="36" s="1"/>
  <c r="A22" i="36" s="1"/>
  <c r="B22" i="36" s="1"/>
  <c r="C22" i="36" s="1"/>
  <c r="D22" i="36" s="1"/>
  <c r="E22" i="36" s="1"/>
  <c r="G10" i="36"/>
  <c r="H10" i="36" s="1"/>
  <c r="I10" i="36" s="1"/>
  <c r="J10" i="36" s="1"/>
  <c r="K10" i="36" s="1"/>
  <c r="G11" i="36" s="1"/>
  <c r="H11" i="36" s="1"/>
  <c r="I11" i="36" s="1"/>
  <c r="J11" i="36" s="1"/>
  <c r="K11" i="36" s="1"/>
  <c r="G12" i="36" s="1"/>
  <c r="H12" i="36" s="1"/>
  <c r="I12" i="36" s="1"/>
  <c r="J12" i="36" s="1"/>
  <c r="K12" i="36" s="1"/>
  <c r="G13" i="36" s="1"/>
  <c r="Q9" i="36"/>
  <c r="M10" i="36" s="1"/>
  <c r="N10" i="36" s="1"/>
  <c r="O10" i="36" s="1"/>
  <c r="P10" i="36" s="1"/>
  <c r="Q10" i="36" s="1"/>
  <c r="M11" i="36" s="1"/>
  <c r="N11" i="36" s="1"/>
  <c r="O11" i="36" s="1"/>
  <c r="P11" i="36" s="1"/>
  <c r="Q11" i="36" s="1"/>
  <c r="M12" i="36" s="1"/>
  <c r="N12" i="36" s="1"/>
  <c r="O12" i="36" s="1"/>
  <c r="P12" i="36" s="1"/>
  <c r="Q12" i="36" s="1"/>
  <c r="M13" i="36" s="1"/>
  <c r="N13" i="36" s="1"/>
  <c r="O13" i="36" s="1"/>
  <c r="O9" i="36"/>
  <c r="E9" i="36"/>
  <c r="A10" i="36" s="1"/>
  <c r="B10" i="36" s="1"/>
  <c r="C10" i="36" s="1"/>
  <c r="D10" i="36" s="1"/>
  <c r="E10" i="36" s="1"/>
  <c r="A11" i="36" s="1"/>
  <c r="B11" i="36" s="1"/>
  <c r="C11" i="36" s="1"/>
  <c r="D11" i="36" s="1"/>
  <c r="E11" i="36" s="1"/>
  <c r="A12" i="36" s="1"/>
  <c r="B12" i="36" s="1"/>
  <c r="C12" i="36" s="1"/>
  <c r="D12" i="36" s="1"/>
  <c r="E12" i="36" s="1"/>
  <c r="A13" i="36" s="1"/>
  <c r="B13" i="36" s="1"/>
  <c r="C13" i="36" s="1"/>
  <c r="E45" i="34" l="1"/>
  <c r="A46" i="34" s="1"/>
  <c r="B46" i="34" s="1"/>
  <c r="C46" i="34" s="1"/>
  <c r="D46" i="34" s="1"/>
  <c r="E46" i="34" s="1"/>
  <c r="A47" i="34" s="1"/>
  <c r="B47" i="34" s="1"/>
  <c r="C47" i="34" s="1"/>
  <c r="D47" i="34" s="1"/>
  <c r="E47" i="34" s="1"/>
  <c r="A48" i="34" s="1"/>
  <c r="B48" i="34" s="1"/>
  <c r="C48" i="34" s="1"/>
  <c r="D48" i="34" s="1"/>
  <c r="E48" i="34" s="1"/>
  <c r="A49" i="34" s="1"/>
  <c r="G37" i="34"/>
  <c r="H37" i="34" s="1"/>
  <c r="I37" i="34" s="1"/>
  <c r="J37" i="34" s="1"/>
  <c r="K37" i="34" s="1"/>
  <c r="G38" i="34" s="1"/>
  <c r="H38" i="34" s="1"/>
  <c r="I38" i="34" s="1"/>
  <c r="J38" i="34" s="1"/>
  <c r="K38" i="34" s="1"/>
  <c r="G39" i="34" s="1"/>
  <c r="H39" i="34" s="1"/>
  <c r="I39" i="34" s="1"/>
  <c r="J39" i="34" s="1"/>
  <c r="K39" i="34" s="1"/>
  <c r="G40" i="34" s="1"/>
  <c r="P36" i="34"/>
  <c r="Q36" i="34" s="1"/>
  <c r="M37" i="34" s="1"/>
  <c r="N37" i="34" s="1"/>
  <c r="O37" i="34" s="1"/>
  <c r="P37" i="34" s="1"/>
  <c r="Q37" i="34" s="1"/>
  <c r="M38" i="34" s="1"/>
  <c r="N38" i="34" s="1"/>
  <c r="O38" i="34" s="1"/>
  <c r="P38" i="34" s="1"/>
  <c r="Q38" i="34" s="1"/>
  <c r="M39" i="34" s="1"/>
  <c r="N39" i="34" s="1"/>
  <c r="O39" i="34" s="1"/>
  <c r="P39" i="34" s="1"/>
  <c r="Q39" i="34" s="1"/>
  <c r="M40" i="34" s="1"/>
  <c r="N40" i="34" s="1"/>
  <c r="O40" i="34" s="1"/>
  <c r="E36" i="34"/>
  <c r="A37" i="34" s="1"/>
  <c r="B37" i="34" s="1"/>
  <c r="C37" i="34" s="1"/>
  <c r="D37" i="34" s="1"/>
  <c r="E37" i="34" s="1"/>
  <c r="A38" i="34" s="1"/>
  <c r="B38" i="34" s="1"/>
  <c r="C38" i="34" s="1"/>
  <c r="D38" i="34" s="1"/>
  <c r="E38" i="34" s="1"/>
  <c r="A39" i="34" s="1"/>
  <c r="B39" i="34" s="1"/>
  <c r="C39" i="34" s="1"/>
  <c r="D39" i="34" s="1"/>
  <c r="E39" i="34" s="1"/>
  <c r="D36" i="34"/>
  <c r="P30" i="34"/>
  <c r="Q30" i="34" s="1"/>
  <c r="H28" i="34"/>
  <c r="I28" i="34" s="1"/>
  <c r="J28" i="34" s="1"/>
  <c r="K28" i="34" s="1"/>
  <c r="G29" i="34" s="1"/>
  <c r="H29" i="34" s="1"/>
  <c r="I29" i="34" s="1"/>
  <c r="J29" i="34" s="1"/>
  <c r="K29" i="34" s="1"/>
  <c r="G30" i="34" s="1"/>
  <c r="H30" i="34" s="1"/>
  <c r="I30" i="34" s="1"/>
  <c r="J30" i="34" s="1"/>
  <c r="K30" i="34" s="1"/>
  <c r="G31" i="34" s="1"/>
  <c r="H31" i="34" s="1"/>
  <c r="O27" i="34"/>
  <c r="P27" i="34" s="1"/>
  <c r="Q27" i="34" s="1"/>
  <c r="M28" i="34" s="1"/>
  <c r="N28" i="34" s="1"/>
  <c r="O28" i="34" s="1"/>
  <c r="P28" i="34" s="1"/>
  <c r="Q28" i="34" s="1"/>
  <c r="M29" i="34" s="1"/>
  <c r="N29" i="34" s="1"/>
  <c r="O29" i="34" s="1"/>
  <c r="P29" i="34" s="1"/>
  <c r="Q29" i="34" s="1"/>
  <c r="E27" i="34"/>
  <c r="A28" i="34" s="1"/>
  <c r="B28" i="34" s="1"/>
  <c r="C28" i="34" s="1"/>
  <c r="D28" i="34" s="1"/>
  <c r="E28" i="34" s="1"/>
  <c r="A29" i="34" s="1"/>
  <c r="B29" i="34" s="1"/>
  <c r="C29" i="34" s="1"/>
  <c r="D29" i="34" s="1"/>
  <c r="E29" i="34" s="1"/>
  <c r="A30" i="34" s="1"/>
  <c r="B30" i="34" s="1"/>
  <c r="C30" i="34" s="1"/>
  <c r="D30" i="34" s="1"/>
  <c r="E30" i="34" s="1"/>
  <c r="A31" i="34" s="1"/>
  <c r="B31" i="34" s="1"/>
  <c r="C31" i="34" s="1"/>
  <c r="D31" i="34" s="1"/>
  <c r="G19" i="34"/>
  <c r="H19" i="34" s="1"/>
  <c r="I19" i="34" s="1"/>
  <c r="J19" i="34" s="1"/>
  <c r="K19" i="34" s="1"/>
  <c r="G20" i="34" s="1"/>
  <c r="H20" i="34" s="1"/>
  <c r="I20" i="34" s="1"/>
  <c r="J20" i="34" s="1"/>
  <c r="K20" i="34" s="1"/>
  <c r="G21" i="34" s="1"/>
  <c r="H21" i="34" s="1"/>
  <c r="I21" i="34" s="1"/>
  <c r="J21" i="34" s="1"/>
  <c r="K21" i="34" s="1"/>
  <c r="G22" i="34" s="1"/>
  <c r="P18" i="34"/>
  <c r="Q18" i="34" s="1"/>
  <c r="M19" i="34" s="1"/>
  <c r="N19" i="34" s="1"/>
  <c r="O19" i="34" s="1"/>
  <c r="P19" i="34" s="1"/>
  <c r="Q19" i="34" s="1"/>
  <c r="M20" i="34" s="1"/>
  <c r="N20" i="34" s="1"/>
  <c r="O20" i="34" s="1"/>
  <c r="P20" i="34" s="1"/>
  <c r="Q20" i="34" s="1"/>
  <c r="M21" i="34" s="1"/>
  <c r="N21" i="34" s="1"/>
  <c r="O21" i="34" s="1"/>
  <c r="P21" i="34" s="1"/>
  <c r="Q21" i="34" s="1"/>
  <c r="M22" i="34" s="1"/>
  <c r="E18" i="34"/>
  <c r="A19" i="34" s="1"/>
  <c r="B19" i="34" s="1"/>
  <c r="C19" i="34" s="1"/>
  <c r="D19" i="34" s="1"/>
  <c r="E19" i="34" s="1"/>
  <c r="A20" i="34" s="1"/>
  <c r="B20" i="34" s="1"/>
  <c r="C20" i="34" s="1"/>
  <c r="D20" i="34" s="1"/>
  <c r="E20" i="34" s="1"/>
  <c r="A21" i="34" s="1"/>
  <c r="B21" i="34" s="1"/>
  <c r="C21" i="34" s="1"/>
  <c r="D21" i="34" s="1"/>
  <c r="E21" i="34" s="1"/>
  <c r="A22" i="34" s="1"/>
  <c r="B22" i="34" s="1"/>
  <c r="C22" i="34" s="1"/>
  <c r="D22" i="34" s="1"/>
  <c r="E22" i="34" s="1"/>
  <c r="G10" i="34"/>
  <c r="H10" i="34" s="1"/>
  <c r="I10" i="34" s="1"/>
  <c r="J10" i="34" s="1"/>
  <c r="K10" i="34" s="1"/>
  <c r="G11" i="34" s="1"/>
  <c r="H11" i="34" s="1"/>
  <c r="I11" i="34" s="1"/>
  <c r="J11" i="34" s="1"/>
  <c r="K11" i="34" s="1"/>
  <c r="G12" i="34" s="1"/>
  <c r="H12" i="34" s="1"/>
  <c r="I12" i="34" s="1"/>
  <c r="J12" i="34" s="1"/>
  <c r="K12" i="34" s="1"/>
  <c r="G13" i="34" s="1"/>
  <c r="O9" i="34"/>
  <c r="P9" i="34" s="1"/>
  <c r="Q9" i="34" s="1"/>
  <c r="M10" i="34" s="1"/>
  <c r="N10" i="34" s="1"/>
  <c r="O10" i="34" s="1"/>
  <c r="P10" i="34" s="1"/>
  <c r="Q10" i="34" s="1"/>
  <c r="M11" i="34" s="1"/>
  <c r="N11" i="34" s="1"/>
  <c r="O11" i="34" s="1"/>
  <c r="P11" i="34" s="1"/>
  <c r="Q11" i="34" s="1"/>
  <c r="M12" i="34" s="1"/>
  <c r="N12" i="34" s="1"/>
  <c r="O12" i="34" s="1"/>
  <c r="P12" i="34" s="1"/>
  <c r="Q12" i="34" s="1"/>
  <c r="M13" i="34" s="1"/>
  <c r="N13" i="34" s="1"/>
  <c r="O13" i="34" s="1"/>
  <c r="E9" i="34"/>
  <c r="A10" i="34" s="1"/>
  <c r="B10" i="34" s="1"/>
  <c r="C10" i="34" s="1"/>
  <c r="D10" i="34" s="1"/>
  <c r="E10" i="34" s="1"/>
  <c r="A11" i="34" s="1"/>
  <c r="B11" i="34" s="1"/>
  <c r="C11" i="34" s="1"/>
  <c r="D11" i="34" s="1"/>
  <c r="E11" i="34" s="1"/>
  <c r="A12" i="34" s="1"/>
  <c r="B12" i="34" s="1"/>
  <c r="C12" i="34" s="1"/>
  <c r="D12" i="34" s="1"/>
  <c r="E12" i="34" s="1"/>
  <c r="A13" i="34" s="1"/>
  <c r="B13" i="34" s="1"/>
  <c r="C13" i="34" s="1"/>
  <c r="E45" i="33"/>
  <c r="A46" i="33" s="1"/>
  <c r="B46" i="33" s="1"/>
  <c r="C46" i="33" s="1"/>
  <c r="D46" i="33" s="1"/>
  <c r="E46" i="33" s="1"/>
  <c r="A47" i="33" s="1"/>
  <c r="B47" i="33" s="1"/>
  <c r="C47" i="33" s="1"/>
  <c r="D47" i="33" s="1"/>
  <c r="E47" i="33" s="1"/>
  <c r="A48" i="33" s="1"/>
  <c r="B48" i="33" s="1"/>
  <c r="C48" i="33" s="1"/>
  <c r="D48" i="33" s="1"/>
  <c r="E48" i="33" s="1"/>
  <c r="A49" i="33" s="1"/>
  <c r="G37" i="33"/>
  <c r="H37" i="33" s="1"/>
  <c r="I37" i="33" s="1"/>
  <c r="J37" i="33" s="1"/>
  <c r="K37" i="33" s="1"/>
  <c r="G38" i="33" s="1"/>
  <c r="H38" i="33" s="1"/>
  <c r="I38" i="33" s="1"/>
  <c r="J38" i="33" s="1"/>
  <c r="K38" i="33" s="1"/>
  <c r="G39" i="33" s="1"/>
  <c r="H39" i="33" s="1"/>
  <c r="I39" i="33" s="1"/>
  <c r="J39" i="33" s="1"/>
  <c r="K39" i="33" s="1"/>
  <c r="G40" i="33" s="1"/>
  <c r="P36" i="33"/>
  <c r="Q36" i="33" s="1"/>
  <c r="M37" i="33" s="1"/>
  <c r="N37" i="33" s="1"/>
  <c r="O37" i="33" s="1"/>
  <c r="P37" i="33" s="1"/>
  <c r="Q37" i="33" s="1"/>
  <c r="M38" i="33" s="1"/>
  <c r="N38" i="33" s="1"/>
  <c r="O38" i="33" s="1"/>
  <c r="P38" i="33" s="1"/>
  <c r="Q38" i="33" s="1"/>
  <c r="M39" i="33" s="1"/>
  <c r="N39" i="33" s="1"/>
  <c r="O39" i="33" s="1"/>
  <c r="P39" i="33" s="1"/>
  <c r="Q39" i="33" s="1"/>
  <c r="M40" i="33" s="1"/>
  <c r="N40" i="33" s="1"/>
  <c r="O40" i="33" s="1"/>
  <c r="D36" i="33"/>
  <c r="E36" i="33" s="1"/>
  <c r="A37" i="33" s="1"/>
  <c r="B37" i="33" s="1"/>
  <c r="C37" i="33" s="1"/>
  <c r="D37" i="33" s="1"/>
  <c r="E37" i="33" s="1"/>
  <c r="A38" i="33" s="1"/>
  <c r="B38" i="33" s="1"/>
  <c r="C38" i="33" s="1"/>
  <c r="D38" i="33" s="1"/>
  <c r="E38" i="33" s="1"/>
  <c r="A39" i="33" s="1"/>
  <c r="B39" i="33" s="1"/>
  <c r="C39" i="33" s="1"/>
  <c r="D39" i="33" s="1"/>
  <c r="E39" i="33" s="1"/>
  <c r="P30" i="33"/>
  <c r="Q30" i="33" s="1"/>
  <c r="H28" i="33"/>
  <c r="I28" i="33" s="1"/>
  <c r="J28" i="33" s="1"/>
  <c r="K28" i="33" s="1"/>
  <c r="G29" i="33" s="1"/>
  <c r="H29" i="33" s="1"/>
  <c r="I29" i="33" s="1"/>
  <c r="J29" i="33" s="1"/>
  <c r="K29" i="33" s="1"/>
  <c r="G30" i="33" s="1"/>
  <c r="H30" i="33" s="1"/>
  <c r="I30" i="33" s="1"/>
  <c r="J30" i="33" s="1"/>
  <c r="K30" i="33" s="1"/>
  <c r="G31" i="33" s="1"/>
  <c r="H31" i="33" s="1"/>
  <c r="O27" i="33"/>
  <c r="P27" i="33" s="1"/>
  <c r="Q27" i="33" s="1"/>
  <c r="M28" i="33" s="1"/>
  <c r="N28" i="33" s="1"/>
  <c r="O28" i="33" s="1"/>
  <c r="P28" i="33" s="1"/>
  <c r="Q28" i="33" s="1"/>
  <c r="M29" i="33" s="1"/>
  <c r="N29" i="33" s="1"/>
  <c r="O29" i="33" s="1"/>
  <c r="P29" i="33" s="1"/>
  <c r="Q29" i="33" s="1"/>
  <c r="E27" i="33"/>
  <c r="A28" i="33" s="1"/>
  <c r="B28" i="33" s="1"/>
  <c r="C28" i="33" s="1"/>
  <c r="D28" i="33" s="1"/>
  <c r="E28" i="33" s="1"/>
  <c r="A29" i="33" s="1"/>
  <c r="B29" i="33" s="1"/>
  <c r="C29" i="33" s="1"/>
  <c r="D29" i="33" s="1"/>
  <c r="E29" i="33" s="1"/>
  <c r="A30" i="33" s="1"/>
  <c r="B30" i="33" s="1"/>
  <c r="C30" i="33" s="1"/>
  <c r="D30" i="33" s="1"/>
  <c r="E30" i="33" s="1"/>
  <c r="A31" i="33" s="1"/>
  <c r="B31" i="33" s="1"/>
  <c r="C31" i="33" s="1"/>
  <c r="D31" i="33" s="1"/>
  <c r="G19" i="33"/>
  <c r="H19" i="33" s="1"/>
  <c r="I19" i="33" s="1"/>
  <c r="J19" i="33" s="1"/>
  <c r="K19" i="33" s="1"/>
  <c r="G20" i="33" s="1"/>
  <c r="H20" i="33" s="1"/>
  <c r="I20" i="33" s="1"/>
  <c r="J20" i="33" s="1"/>
  <c r="K20" i="33" s="1"/>
  <c r="G21" i="33" s="1"/>
  <c r="H21" i="33" s="1"/>
  <c r="I21" i="33" s="1"/>
  <c r="J21" i="33" s="1"/>
  <c r="K21" i="33" s="1"/>
  <c r="G22" i="33" s="1"/>
  <c r="P18" i="33"/>
  <c r="Q18" i="33" s="1"/>
  <c r="M19" i="33" s="1"/>
  <c r="N19" i="33" s="1"/>
  <c r="O19" i="33" s="1"/>
  <c r="P19" i="33" s="1"/>
  <c r="Q19" i="33" s="1"/>
  <c r="M20" i="33" s="1"/>
  <c r="N20" i="33" s="1"/>
  <c r="O20" i="33" s="1"/>
  <c r="P20" i="33" s="1"/>
  <c r="Q20" i="33" s="1"/>
  <c r="M21" i="33" s="1"/>
  <c r="N21" i="33" s="1"/>
  <c r="O21" i="33" s="1"/>
  <c r="P21" i="33" s="1"/>
  <c r="Q21" i="33" s="1"/>
  <c r="M22" i="33" s="1"/>
  <c r="E18" i="33"/>
  <c r="A19" i="33" s="1"/>
  <c r="B19" i="33" s="1"/>
  <c r="C19" i="33" s="1"/>
  <c r="D19" i="33" s="1"/>
  <c r="E19" i="33" s="1"/>
  <c r="A20" i="33" s="1"/>
  <c r="B20" i="33" s="1"/>
  <c r="C20" i="33" s="1"/>
  <c r="D20" i="33" s="1"/>
  <c r="E20" i="33" s="1"/>
  <c r="A21" i="33" s="1"/>
  <c r="B21" i="33" s="1"/>
  <c r="C21" i="33" s="1"/>
  <c r="D21" i="33" s="1"/>
  <c r="E21" i="33" s="1"/>
  <c r="A22" i="33" s="1"/>
  <c r="B22" i="33" s="1"/>
  <c r="C22" i="33" s="1"/>
  <c r="D22" i="33" s="1"/>
  <c r="E22" i="33" s="1"/>
  <c r="G10" i="33"/>
  <c r="H10" i="33" s="1"/>
  <c r="I10" i="33" s="1"/>
  <c r="J10" i="33" s="1"/>
  <c r="K10" i="33" s="1"/>
  <c r="G11" i="33" s="1"/>
  <c r="H11" i="33" s="1"/>
  <c r="I11" i="33" s="1"/>
  <c r="J11" i="33" s="1"/>
  <c r="K11" i="33" s="1"/>
  <c r="G12" i="33" s="1"/>
  <c r="H12" i="33" s="1"/>
  <c r="I12" i="33" s="1"/>
  <c r="J12" i="33" s="1"/>
  <c r="K12" i="33" s="1"/>
  <c r="G13" i="33" s="1"/>
  <c r="O9" i="33"/>
  <c r="P9" i="33" s="1"/>
  <c r="Q9" i="33" s="1"/>
  <c r="M10" i="33" s="1"/>
  <c r="N10" i="33" s="1"/>
  <c r="O10" i="33" s="1"/>
  <c r="P10" i="33" s="1"/>
  <c r="Q10" i="33" s="1"/>
  <c r="M11" i="33" s="1"/>
  <c r="N11" i="33" s="1"/>
  <c r="O11" i="33" s="1"/>
  <c r="P11" i="33" s="1"/>
  <c r="Q11" i="33" s="1"/>
  <c r="M12" i="33" s="1"/>
  <c r="N12" i="33" s="1"/>
  <c r="O12" i="33" s="1"/>
  <c r="P12" i="33" s="1"/>
  <c r="Q12" i="33" s="1"/>
  <c r="M13" i="33" s="1"/>
  <c r="N13" i="33" s="1"/>
  <c r="O13" i="33" s="1"/>
  <c r="E9" i="33"/>
  <c r="A10" i="33" s="1"/>
  <c r="B10" i="33" s="1"/>
  <c r="C10" i="33" s="1"/>
  <c r="D10" i="33" s="1"/>
  <c r="E10" i="33" s="1"/>
  <c r="A11" i="33" s="1"/>
  <c r="B11" i="33" s="1"/>
  <c r="C11" i="33" s="1"/>
  <c r="D11" i="33" s="1"/>
  <c r="E11" i="33" s="1"/>
  <c r="A12" i="33" s="1"/>
  <c r="B12" i="33" s="1"/>
  <c r="C12" i="33" s="1"/>
  <c r="D12" i="33" s="1"/>
  <c r="E12" i="33" s="1"/>
  <c r="A13" i="33" s="1"/>
  <c r="B13" i="33" s="1"/>
  <c r="C13" i="33" s="1"/>
  <c r="A46" i="31" l="1"/>
  <c r="B46" i="31" s="1"/>
  <c r="C46" i="31" s="1"/>
  <c r="D46" i="31" s="1"/>
  <c r="E46" i="31" s="1"/>
  <c r="A47" i="31" s="1"/>
  <c r="B47" i="31" s="1"/>
  <c r="C47" i="31" s="1"/>
  <c r="D47" i="31" s="1"/>
  <c r="E47" i="31" s="1"/>
  <c r="A48" i="31" s="1"/>
  <c r="B48" i="31" s="1"/>
  <c r="C48" i="31" s="1"/>
  <c r="D48" i="31" s="1"/>
  <c r="E48" i="31" s="1"/>
  <c r="A49" i="31" s="1"/>
  <c r="E45" i="31"/>
  <c r="G37" i="31"/>
  <c r="H37" i="31" s="1"/>
  <c r="I37" i="31" s="1"/>
  <c r="J37" i="31" s="1"/>
  <c r="K37" i="31" s="1"/>
  <c r="G38" i="31" s="1"/>
  <c r="H38" i="31" s="1"/>
  <c r="I38" i="31" s="1"/>
  <c r="J38" i="31" s="1"/>
  <c r="K38" i="31" s="1"/>
  <c r="G39" i="31" s="1"/>
  <c r="H39" i="31" s="1"/>
  <c r="I39" i="31" s="1"/>
  <c r="J39" i="31" s="1"/>
  <c r="K39" i="31" s="1"/>
  <c r="G40" i="31" s="1"/>
  <c r="P36" i="31"/>
  <c r="Q36" i="31" s="1"/>
  <c r="M37" i="31" s="1"/>
  <c r="N37" i="31" s="1"/>
  <c r="O37" i="31" s="1"/>
  <c r="P37" i="31" s="1"/>
  <c r="Q37" i="31" s="1"/>
  <c r="M38" i="31" s="1"/>
  <c r="N38" i="31" s="1"/>
  <c r="O38" i="31" s="1"/>
  <c r="P38" i="31" s="1"/>
  <c r="Q38" i="31" s="1"/>
  <c r="M39" i="31" s="1"/>
  <c r="N39" i="31" s="1"/>
  <c r="O39" i="31" s="1"/>
  <c r="P39" i="31" s="1"/>
  <c r="Q39" i="31" s="1"/>
  <c r="M40" i="31" s="1"/>
  <c r="N40" i="31" s="1"/>
  <c r="O40" i="31" s="1"/>
  <c r="D36" i="31"/>
  <c r="E36" i="31" s="1"/>
  <c r="A37" i="31" s="1"/>
  <c r="B37" i="31" s="1"/>
  <c r="C37" i="31" s="1"/>
  <c r="D37" i="31" s="1"/>
  <c r="E37" i="31" s="1"/>
  <c r="A38" i="31" s="1"/>
  <c r="B38" i="31" s="1"/>
  <c r="C38" i="31" s="1"/>
  <c r="D38" i="31" s="1"/>
  <c r="E38" i="31" s="1"/>
  <c r="A39" i="31" s="1"/>
  <c r="B39" i="31" s="1"/>
  <c r="C39" i="31" s="1"/>
  <c r="D39" i="31" s="1"/>
  <c r="E39" i="31" s="1"/>
  <c r="P30" i="31"/>
  <c r="Q30" i="31" s="1"/>
  <c r="H28" i="31"/>
  <c r="I28" i="31" s="1"/>
  <c r="J28" i="31" s="1"/>
  <c r="K28" i="31" s="1"/>
  <c r="G29" i="31" s="1"/>
  <c r="H29" i="31" s="1"/>
  <c r="I29" i="31" s="1"/>
  <c r="J29" i="31" s="1"/>
  <c r="K29" i="31" s="1"/>
  <c r="G30" i="31" s="1"/>
  <c r="H30" i="31" s="1"/>
  <c r="I30" i="31" s="1"/>
  <c r="J30" i="31" s="1"/>
  <c r="K30" i="31" s="1"/>
  <c r="G31" i="31" s="1"/>
  <c r="H31" i="31" s="1"/>
  <c r="O27" i="31"/>
  <c r="P27" i="31" s="1"/>
  <c r="Q27" i="31" s="1"/>
  <c r="M28" i="31" s="1"/>
  <c r="N28" i="31" s="1"/>
  <c r="O28" i="31" s="1"/>
  <c r="P28" i="31" s="1"/>
  <c r="Q28" i="31" s="1"/>
  <c r="M29" i="31" s="1"/>
  <c r="N29" i="31" s="1"/>
  <c r="O29" i="31" s="1"/>
  <c r="P29" i="31" s="1"/>
  <c r="Q29" i="31" s="1"/>
  <c r="E27" i="31"/>
  <c r="A28" i="31" s="1"/>
  <c r="B28" i="31" s="1"/>
  <c r="C28" i="31" s="1"/>
  <c r="D28" i="31" s="1"/>
  <c r="E28" i="31" s="1"/>
  <c r="A29" i="31" s="1"/>
  <c r="B29" i="31" s="1"/>
  <c r="C29" i="31" s="1"/>
  <c r="D29" i="31" s="1"/>
  <c r="E29" i="31" s="1"/>
  <c r="A30" i="31" s="1"/>
  <c r="B30" i="31" s="1"/>
  <c r="C30" i="31" s="1"/>
  <c r="D30" i="31" s="1"/>
  <c r="E30" i="31" s="1"/>
  <c r="A31" i="31" s="1"/>
  <c r="B31" i="31" s="1"/>
  <c r="C31" i="31" s="1"/>
  <c r="D31" i="31" s="1"/>
  <c r="G19" i="31"/>
  <c r="H19" i="31" s="1"/>
  <c r="I19" i="31" s="1"/>
  <c r="J19" i="31" s="1"/>
  <c r="K19" i="31" s="1"/>
  <c r="G20" i="31" s="1"/>
  <c r="H20" i="31" s="1"/>
  <c r="I20" i="31" s="1"/>
  <c r="J20" i="31" s="1"/>
  <c r="K20" i="31" s="1"/>
  <c r="G21" i="31" s="1"/>
  <c r="H21" i="31" s="1"/>
  <c r="I21" i="31" s="1"/>
  <c r="J21" i="31" s="1"/>
  <c r="K21" i="31" s="1"/>
  <c r="G22" i="31" s="1"/>
  <c r="P18" i="31"/>
  <c r="Q18" i="31" s="1"/>
  <c r="M19" i="31" s="1"/>
  <c r="N19" i="31" s="1"/>
  <c r="O19" i="31" s="1"/>
  <c r="P19" i="31" s="1"/>
  <c r="Q19" i="31" s="1"/>
  <c r="M20" i="31" s="1"/>
  <c r="N20" i="31" s="1"/>
  <c r="O20" i="31" s="1"/>
  <c r="P20" i="31" s="1"/>
  <c r="Q20" i="31" s="1"/>
  <c r="M21" i="31" s="1"/>
  <c r="N21" i="31" s="1"/>
  <c r="O21" i="31" s="1"/>
  <c r="P21" i="31" s="1"/>
  <c r="Q21" i="31" s="1"/>
  <c r="M22" i="31" s="1"/>
  <c r="E18" i="31"/>
  <c r="A19" i="31" s="1"/>
  <c r="B19" i="31" s="1"/>
  <c r="C19" i="31" s="1"/>
  <c r="D19" i="31" s="1"/>
  <c r="E19" i="31" s="1"/>
  <c r="A20" i="31" s="1"/>
  <c r="B20" i="31" s="1"/>
  <c r="C20" i="31" s="1"/>
  <c r="D20" i="31" s="1"/>
  <c r="E20" i="31" s="1"/>
  <c r="A21" i="31" s="1"/>
  <c r="B21" i="31" s="1"/>
  <c r="C21" i="31" s="1"/>
  <c r="D21" i="31" s="1"/>
  <c r="E21" i="31" s="1"/>
  <c r="A22" i="31" s="1"/>
  <c r="B22" i="31" s="1"/>
  <c r="C22" i="31" s="1"/>
  <c r="D22" i="31" s="1"/>
  <c r="E22" i="31" s="1"/>
  <c r="G10" i="31"/>
  <c r="H10" i="31" s="1"/>
  <c r="I10" i="31" s="1"/>
  <c r="J10" i="31" s="1"/>
  <c r="K10" i="31" s="1"/>
  <c r="G11" i="31" s="1"/>
  <c r="H11" i="31" s="1"/>
  <c r="I11" i="31" s="1"/>
  <c r="J11" i="31" s="1"/>
  <c r="K11" i="31" s="1"/>
  <c r="G12" i="31" s="1"/>
  <c r="H12" i="31" s="1"/>
  <c r="I12" i="31" s="1"/>
  <c r="J12" i="31" s="1"/>
  <c r="K12" i="31" s="1"/>
  <c r="G13" i="31" s="1"/>
  <c r="O9" i="31"/>
  <c r="P9" i="31" s="1"/>
  <c r="Q9" i="31" s="1"/>
  <c r="M10" i="31" s="1"/>
  <c r="N10" i="31" s="1"/>
  <c r="O10" i="31" s="1"/>
  <c r="P10" i="31" s="1"/>
  <c r="Q10" i="31" s="1"/>
  <c r="M11" i="31" s="1"/>
  <c r="N11" i="31" s="1"/>
  <c r="O11" i="31" s="1"/>
  <c r="P11" i="31" s="1"/>
  <c r="Q11" i="31" s="1"/>
  <c r="M12" i="31" s="1"/>
  <c r="N12" i="31" s="1"/>
  <c r="O12" i="31" s="1"/>
  <c r="P12" i="31" s="1"/>
  <c r="Q12" i="31" s="1"/>
  <c r="M13" i="31" s="1"/>
  <c r="N13" i="31" s="1"/>
  <c r="O13" i="31" s="1"/>
  <c r="E9" i="31"/>
  <c r="A10" i="31" s="1"/>
  <c r="B10" i="31" s="1"/>
  <c r="C10" i="31" s="1"/>
  <c r="D10" i="31" s="1"/>
  <c r="E10" i="31" s="1"/>
  <c r="A11" i="31" s="1"/>
  <c r="B11" i="31" s="1"/>
  <c r="C11" i="31" s="1"/>
  <c r="D11" i="31" s="1"/>
  <c r="E11" i="31" s="1"/>
  <c r="A12" i="31" s="1"/>
  <c r="B12" i="31" s="1"/>
  <c r="C12" i="31" s="1"/>
  <c r="D12" i="31" s="1"/>
  <c r="E12" i="31" s="1"/>
  <c r="A13" i="31" s="1"/>
  <c r="B13" i="31" s="1"/>
  <c r="C13" i="31" s="1"/>
  <c r="B46" i="30"/>
  <c r="C46" i="30" s="1"/>
  <c r="D46" i="30" s="1"/>
  <c r="E46" i="30" s="1"/>
  <c r="A47" i="30" s="1"/>
  <c r="B47" i="30" s="1"/>
  <c r="C47" i="30" s="1"/>
  <c r="D47" i="30" s="1"/>
  <c r="E47" i="30" s="1"/>
  <c r="A48" i="30" s="1"/>
  <c r="B48" i="30" s="1"/>
  <c r="C48" i="30" s="1"/>
  <c r="D48" i="30" s="1"/>
  <c r="E48" i="30" s="1"/>
  <c r="A49" i="30" s="1"/>
  <c r="A46" i="30"/>
  <c r="E45" i="30"/>
  <c r="G37" i="30"/>
  <c r="H37" i="30" s="1"/>
  <c r="I37" i="30" s="1"/>
  <c r="J37" i="30" s="1"/>
  <c r="K37" i="30" s="1"/>
  <c r="G38" i="30" s="1"/>
  <c r="H38" i="30" s="1"/>
  <c r="I38" i="30" s="1"/>
  <c r="J38" i="30" s="1"/>
  <c r="K38" i="30" s="1"/>
  <c r="G39" i="30" s="1"/>
  <c r="H39" i="30" s="1"/>
  <c r="I39" i="30" s="1"/>
  <c r="J39" i="30" s="1"/>
  <c r="K39" i="30" s="1"/>
  <c r="G40" i="30" s="1"/>
  <c r="P36" i="30"/>
  <c r="Q36" i="30" s="1"/>
  <c r="M37" i="30" s="1"/>
  <c r="N37" i="30" s="1"/>
  <c r="O37" i="30" s="1"/>
  <c r="P37" i="30" s="1"/>
  <c r="Q37" i="30" s="1"/>
  <c r="M38" i="30" s="1"/>
  <c r="N38" i="30" s="1"/>
  <c r="O38" i="30" s="1"/>
  <c r="P38" i="30" s="1"/>
  <c r="Q38" i="30" s="1"/>
  <c r="M39" i="30" s="1"/>
  <c r="N39" i="30" s="1"/>
  <c r="O39" i="30" s="1"/>
  <c r="P39" i="30" s="1"/>
  <c r="Q39" i="30" s="1"/>
  <c r="M40" i="30" s="1"/>
  <c r="N40" i="30" s="1"/>
  <c r="O40" i="30" s="1"/>
  <c r="D36" i="30"/>
  <c r="E36" i="30" s="1"/>
  <c r="A37" i="30" s="1"/>
  <c r="B37" i="30" s="1"/>
  <c r="C37" i="30" s="1"/>
  <c r="D37" i="30" s="1"/>
  <c r="E37" i="30" s="1"/>
  <c r="A38" i="30" s="1"/>
  <c r="B38" i="30" s="1"/>
  <c r="C38" i="30" s="1"/>
  <c r="D38" i="30" s="1"/>
  <c r="E38" i="30" s="1"/>
  <c r="A39" i="30" s="1"/>
  <c r="B39" i="30" s="1"/>
  <c r="C39" i="30" s="1"/>
  <c r="D39" i="30" s="1"/>
  <c r="E39" i="30" s="1"/>
  <c r="P30" i="30"/>
  <c r="Q30" i="30" s="1"/>
  <c r="I28" i="30"/>
  <c r="J28" i="30" s="1"/>
  <c r="K28" i="30" s="1"/>
  <c r="G29" i="30" s="1"/>
  <c r="H29" i="30" s="1"/>
  <c r="I29" i="30" s="1"/>
  <c r="J29" i="30" s="1"/>
  <c r="K29" i="30" s="1"/>
  <c r="G30" i="30" s="1"/>
  <c r="H30" i="30" s="1"/>
  <c r="I30" i="30" s="1"/>
  <c r="J30" i="30" s="1"/>
  <c r="K30" i="30" s="1"/>
  <c r="G31" i="30" s="1"/>
  <c r="H31" i="30" s="1"/>
  <c r="H28" i="30"/>
  <c r="P27" i="30"/>
  <c r="Q27" i="30" s="1"/>
  <c r="M28" i="30" s="1"/>
  <c r="N28" i="30" s="1"/>
  <c r="O28" i="30" s="1"/>
  <c r="P28" i="30" s="1"/>
  <c r="Q28" i="30" s="1"/>
  <c r="M29" i="30" s="1"/>
  <c r="N29" i="30" s="1"/>
  <c r="O29" i="30" s="1"/>
  <c r="P29" i="30" s="1"/>
  <c r="Q29" i="30" s="1"/>
  <c r="O27" i="30"/>
  <c r="E27" i="30"/>
  <c r="A28" i="30" s="1"/>
  <c r="B28" i="30" s="1"/>
  <c r="C28" i="30" s="1"/>
  <c r="D28" i="30" s="1"/>
  <c r="E28" i="30" s="1"/>
  <c r="A29" i="30" s="1"/>
  <c r="B29" i="30" s="1"/>
  <c r="C29" i="30" s="1"/>
  <c r="D29" i="30" s="1"/>
  <c r="E29" i="30" s="1"/>
  <c r="A30" i="30" s="1"/>
  <c r="B30" i="30" s="1"/>
  <c r="C30" i="30" s="1"/>
  <c r="D30" i="30" s="1"/>
  <c r="E30" i="30" s="1"/>
  <c r="A31" i="30" s="1"/>
  <c r="B31" i="30" s="1"/>
  <c r="C31" i="30" s="1"/>
  <c r="D31" i="30" s="1"/>
  <c r="H19" i="30"/>
  <c r="I19" i="30" s="1"/>
  <c r="J19" i="30" s="1"/>
  <c r="K19" i="30" s="1"/>
  <c r="G20" i="30" s="1"/>
  <c r="H20" i="30" s="1"/>
  <c r="I20" i="30" s="1"/>
  <c r="J20" i="30" s="1"/>
  <c r="K20" i="30" s="1"/>
  <c r="G21" i="30" s="1"/>
  <c r="H21" i="30" s="1"/>
  <c r="I21" i="30" s="1"/>
  <c r="J21" i="30" s="1"/>
  <c r="K21" i="30" s="1"/>
  <c r="G22" i="30" s="1"/>
  <c r="G19" i="30"/>
  <c r="P18" i="30"/>
  <c r="Q18" i="30" s="1"/>
  <c r="M19" i="30" s="1"/>
  <c r="N19" i="30" s="1"/>
  <c r="O19" i="30" s="1"/>
  <c r="P19" i="30" s="1"/>
  <c r="Q19" i="30" s="1"/>
  <c r="M20" i="30" s="1"/>
  <c r="N20" i="30" s="1"/>
  <c r="O20" i="30" s="1"/>
  <c r="P20" i="30" s="1"/>
  <c r="Q20" i="30" s="1"/>
  <c r="M21" i="30" s="1"/>
  <c r="N21" i="30" s="1"/>
  <c r="O21" i="30" s="1"/>
  <c r="P21" i="30" s="1"/>
  <c r="Q21" i="30" s="1"/>
  <c r="M22" i="30" s="1"/>
  <c r="E18" i="30"/>
  <c r="A19" i="30" s="1"/>
  <c r="B19" i="30" s="1"/>
  <c r="C19" i="30" s="1"/>
  <c r="D19" i="30" s="1"/>
  <c r="E19" i="30" s="1"/>
  <c r="A20" i="30" s="1"/>
  <c r="B20" i="30" s="1"/>
  <c r="C20" i="30" s="1"/>
  <c r="D20" i="30" s="1"/>
  <c r="E20" i="30" s="1"/>
  <c r="A21" i="30" s="1"/>
  <c r="B21" i="30" s="1"/>
  <c r="C21" i="30" s="1"/>
  <c r="D21" i="30" s="1"/>
  <c r="E21" i="30" s="1"/>
  <c r="A22" i="30" s="1"/>
  <c r="B22" i="30" s="1"/>
  <c r="C22" i="30" s="1"/>
  <c r="D22" i="30" s="1"/>
  <c r="E22" i="30" s="1"/>
  <c r="G10" i="30"/>
  <c r="H10" i="30" s="1"/>
  <c r="I10" i="30" s="1"/>
  <c r="J10" i="30" s="1"/>
  <c r="K10" i="30" s="1"/>
  <c r="G11" i="30" s="1"/>
  <c r="H11" i="30" s="1"/>
  <c r="I11" i="30" s="1"/>
  <c r="J11" i="30" s="1"/>
  <c r="K11" i="30" s="1"/>
  <c r="G12" i="30" s="1"/>
  <c r="H12" i="30" s="1"/>
  <c r="I12" i="30" s="1"/>
  <c r="J12" i="30" s="1"/>
  <c r="K12" i="30" s="1"/>
  <c r="G13" i="30" s="1"/>
  <c r="O9" i="30"/>
  <c r="P9" i="30" s="1"/>
  <c r="Q9" i="30" s="1"/>
  <c r="M10" i="30" s="1"/>
  <c r="N10" i="30" s="1"/>
  <c r="O10" i="30" s="1"/>
  <c r="P10" i="30" s="1"/>
  <c r="Q10" i="30" s="1"/>
  <c r="M11" i="30" s="1"/>
  <c r="N11" i="30" s="1"/>
  <c r="O11" i="30" s="1"/>
  <c r="P11" i="30" s="1"/>
  <c r="Q11" i="30" s="1"/>
  <c r="M12" i="30" s="1"/>
  <c r="N12" i="30" s="1"/>
  <c r="O12" i="30" s="1"/>
  <c r="P12" i="30" s="1"/>
  <c r="Q12" i="30" s="1"/>
  <c r="M13" i="30" s="1"/>
  <c r="N13" i="30" s="1"/>
  <c r="O13" i="30" s="1"/>
  <c r="E9" i="30"/>
  <c r="A10" i="30" s="1"/>
  <c r="B10" i="30" s="1"/>
  <c r="C10" i="30" s="1"/>
  <c r="D10" i="30" s="1"/>
  <c r="E10" i="30" s="1"/>
  <c r="A11" i="30" s="1"/>
  <c r="B11" i="30" s="1"/>
  <c r="C11" i="30" s="1"/>
  <c r="D11" i="30" s="1"/>
  <c r="E11" i="30" s="1"/>
  <c r="A12" i="30" s="1"/>
  <c r="B12" i="30" s="1"/>
  <c r="C12" i="30" s="1"/>
  <c r="D12" i="30" s="1"/>
  <c r="E12" i="30" s="1"/>
  <c r="A13" i="30" s="1"/>
  <c r="B13" i="30" s="1"/>
  <c r="C13" i="30" s="1"/>
  <c r="A46" i="29"/>
  <c r="B46" i="29" s="1"/>
  <c r="C46" i="29" s="1"/>
  <c r="D46" i="29" s="1"/>
  <c r="E46" i="29" s="1"/>
  <c r="A47" i="29" s="1"/>
  <c r="B47" i="29" s="1"/>
  <c r="C47" i="29" s="1"/>
  <c r="D47" i="29" s="1"/>
  <c r="E47" i="29" s="1"/>
  <c r="A48" i="29" s="1"/>
  <c r="B48" i="29" s="1"/>
  <c r="C48" i="29" s="1"/>
  <c r="D48" i="29" s="1"/>
  <c r="E48" i="29" s="1"/>
  <c r="A49" i="29" s="1"/>
  <c r="E45" i="29"/>
  <c r="G37" i="29"/>
  <c r="H37" i="29" s="1"/>
  <c r="I37" i="29" s="1"/>
  <c r="J37" i="29" s="1"/>
  <c r="K37" i="29" s="1"/>
  <c r="G38" i="29" s="1"/>
  <c r="H38" i="29" s="1"/>
  <c r="I38" i="29" s="1"/>
  <c r="J38" i="29" s="1"/>
  <c r="K38" i="29" s="1"/>
  <c r="G39" i="29" s="1"/>
  <c r="H39" i="29" s="1"/>
  <c r="I39" i="29" s="1"/>
  <c r="J39" i="29" s="1"/>
  <c r="K39" i="29" s="1"/>
  <c r="G40" i="29" s="1"/>
  <c r="P36" i="29"/>
  <c r="Q36" i="29" s="1"/>
  <c r="M37" i="29" s="1"/>
  <c r="N37" i="29" s="1"/>
  <c r="O37" i="29" s="1"/>
  <c r="P37" i="29" s="1"/>
  <c r="Q37" i="29" s="1"/>
  <c r="M38" i="29" s="1"/>
  <c r="N38" i="29" s="1"/>
  <c r="O38" i="29" s="1"/>
  <c r="P38" i="29" s="1"/>
  <c r="Q38" i="29" s="1"/>
  <c r="M39" i="29" s="1"/>
  <c r="N39" i="29" s="1"/>
  <c r="O39" i="29" s="1"/>
  <c r="P39" i="29" s="1"/>
  <c r="Q39" i="29" s="1"/>
  <c r="M40" i="29" s="1"/>
  <c r="N40" i="29" s="1"/>
  <c r="O40" i="29" s="1"/>
  <c r="E36" i="29"/>
  <c r="A37" i="29" s="1"/>
  <c r="B37" i="29" s="1"/>
  <c r="C37" i="29" s="1"/>
  <c r="D37" i="29" s="1"/>
  <c r="E37" i="29" s="1"/>
  <c r="A38" i="29" s="1"/>
  <c r="B38" i="29" s="1"/>
  <c r="C38" i="29" s="1"/>
  <c r="D38" i="29" s="1"/>
  <c r="E38" i="29" s="1"/>
  <c r="A39" i="29" s="1"/>
  <c r="B39" i="29" s="1"/>
  <c r="C39" i="29" s="1"/>
  <c r="D39" i="29" s="1"/>
  <c r="E39" i="29" s="1"/>
  <c r="D36" i="29"/>
  <c r="Q30" i="29"/>
  <c r="P30" i="29"/>
  <c r="H28" i="29"/>
  <c r="I28" i="29" s="1"/>
  <c r="J28" i="29" s="1"/>
  <c r="K28" i="29" s="1"/>
  <c r="G29" i="29" s="1"/>
  <c r="H29" i="29" s="1"/>
  <c r="I29" i="29" s="1"/>
  <c r="J29" i="29" s="1"/>
  <c r="K29" i="29" s="1"/>
  <c r="G30" i="29" s="1"/>
  <c r="H30" i="29" s="1"/>
  <c r="I30" i="29" s="1"/>
  <c r="J30" i="29" s="1"/>
  <c r="K30" i="29" s="1"/>
  <c r="G31" i="29" s="1"/>
  <c r="H31" i="29" s="1"/>
  <c r="A28" i="29"/>
  <c r="B28" i="29" s="1"/>
  <c r="C28" i="29" s="1"/>
  <c r="D28" i="29" s="1"/>
  <c r="E28" i="29" s="1"/>
  <c r="A29" i="29" s="1"/>
  <c r="B29" i="29" s="1"/>
  <c r="C29" i="29" s="1"/>
  <c r="D29" i="29" s="1"/>
  <c r="E29" i="29" s="1"/>
  <c r="A30" i="29" s="1"/>
  <c r="B30" i="29" s="1"/>
  <c r="C30" i="29" s="1"/>
  <c r="D30" i="29" s="1"/>
  <c r="E30" i="29" s="1"/>
  <c r="A31" i="29" s="1"/>
  <c r="B31" i="29" s="1"/>
  <c r="C31" i="29" s="1"/>
  <c r="D31" i="29" s="1"/>
  <c r="O27" i="29"/>
  <c r="P27" i="29" s="1"/>
  <c r="Q27" i="29" s="1"/>
  <c r="M28" i="29" s="1"/>
  <c r="N28" i="29" s="1"/>
  <c r="O28" i="29" s="1"/>
  <c r="P28" i="29" s="1"/>
  <c r="Q28" i="29" s="1"/>
  <c r="M29" i="29" s="1"/>
  <c r="N29" i="29" s="1"/>
  <c r="O29" i="29" s="1"/>
  <c r="P29" i="29" s="1"/>
  <c r="Q29" i="29" s="1"/>
  <c r="E27" i="29"/>
  <c r="G19" i="29"/>
  <c r="H19" i="29" s="1"/>
  <c r="I19" i="29" s="1"/>
  <c r="J19" i="29" s="1"/>
  <c r="K19" i="29" s="1"/>
  <c r="G20" i="29" s="1"/>
  <c r="H20" i="29" s="1"/>
  <c r="I20" i="29" s="1"/>
  <c r="J20" i="29" s="1"/>
  <c r="K20" i="29" s="1"/>
  <c r="G21" i="29" s="1"/>
  <c r="H21" i="29" s="1"/>
  <c r="I21" i="29" s="1"/>
  <c r="J21" i="29" s="1"/>
  <c r="K21" i="29" s="1"/>
  <c r="G22" i="29" s="1"/>
  <c r="P18" i="29"/>
  <c r="Q18" i="29" s="1"/>
  <c r="M19" i="29" s="1"/>
  <c r="N19" i="29" s="1"/>
  <c r="O19" i="29" s="1"/>
  <c r="P19" i="29" s="1"/>
  <c r="Q19" i="29" s="1"/>
  <c r="M20" i="29" s="1"/>
  <c r="N20" i="29" s="1"/>
  <c r="O20" i="29" s="1"/>
  <c r="P20" i="29" s="1"/>
  <c r="Q20" i="29" s="1"/>
  <c r="M21" i="29" s="1"/>
  <c r="N21" i="29" s="1"/>
  <c r="O21" i="29" s="1"/>
  <c r="P21" i="29" s="1"/>
  <c r="Q21" i="29" s="1"/>
  <c r="M22" i="29" s="1"/>
  <c r="E18" i="29"/>
  <c r="A19" i="29" s="1"/>
  <c r="B19" i="29" s="1"/>
  <c r="C19" i="29" s="1"/>
  <c r="D19" i="29" s="1"/>
  <c r="E19" i="29" s="1"/>
  <c r="A20" i="29" s="1"/>
  <c r="B20" i="29" s="1"/>
  <c r="C20" i="29" s="1"/>
  <c r="D20" i="29" s="1"/>
  <c r="E20" i="29" s="1"/>
  <c r="A21" i="29" s="1"/>
  <c r="B21" i="29" s="1"/>
  <c r="C21" i="29" s="1"/>
  <c r="D21" i="29" s="1"/>
  <c r="E21" i="29" s="1"/>
  <c r="A22" i="29" s="1"/>
  <c r="B22" i="29" s="1"/>
  <c r="C22" i="29" s="1"/>
  <c r="D22" i="29" s="1"/>
  <c r="E22" i="29" s="1"/>
  <c r="G10" i="29"/>
  <c r="H10" i="29" s="1"/>
  <c r="I10" i="29" s="1"/>
  <c r="J10" i="29" s="1"/>
  <c r="K10" i="29" s="1"/>
  <c r="G11" i="29" s="1"/>
  <c r="H11" i="29" s="1"/>
  <c r="I11" i="29" s="1"/>
  <c r="J11" i="29" s="1"/>
  <c r="K11" i="29" s="1"/>
  <c r="G12" i="29" s="1"/>
  <c r="H12" i="29" s="1"/>
  <c r="I12" i="29" s="1"/>
  <c r="J12" i="29" s="1"/>
  <c r="K12" i="29" s="1"/>
  <c r="G13" i="29" s="1"/>
  <c r="O9" i="29"/>
  <c r="P9" i="29" s="1"/>
  <c r="Q9" i="29" s="1"/>
  <c r="M10" i="29" s="1"/>
  <c r="N10" i="29" s="1"/>
  <c r="O10" i="29" s="1"/>
  <c r="P10" i="29" s="1"/>
  <c r="Q10" i="29" s="1"/>
  <c r="M11" i="29" s="1"/>
  <c r="N11" i="29" s="1"/>
  <c r="O11" i="29" s="1"/>
  <c r="P11" i="29" s="1"/>
  <c r="Q11" i="29" s="1"/>
  <c r="M12" i="29" s="1"/>
  <c r="N12" i="29" s="1"/>
  <c r="O12" i="29" s="1"/>
  <c r="P12" i="29" s="1"/>
  <c r="Q12" i="29" s="1"/>
  <c r="M13" i="29" s="1"/>
  <c r="N13" i="29" s="1"/>
  <c r="O13" i="29" s="1"/>
  <c r="E9" i="29"/>
  <c r="A10" i="29" s="1"/>
  <c r="B10" i="29" s="1"/>
  <c r="C10" i="29" s="1"/>
  <c r="D10" i="29" s="1"/>
  <c r="E10" i="29" s="1"/>
  <c r="A11" i="29" s="1"/>
  <c r="B11" i="29" s="1"/>
  <c r="C11" i="29" s="1"/>
  <c r="D11" i="29" s="1"/>
  <c r="E11" i="29" s="1"/>
  <c r="A12" i="29" s="1"/>
  <c r="B12" i="29" s="1"/>
  <c r="C12" i="29" s="1"/>
  <c r="D12" i="29" s="1"/>
  <c r="E12" i="29" s="1"/>
  <c r="A13" i="29" s="1"/>
  <c r="B13" i="29" s="1"/>
  <c r="C13" i="29" s="1"/>
  <c r="C37" i="26" l="1"/>
  <c r="E45" i="26"/>
  <c r="A46" i="26" s="1"/>
  <c r="B46" i="26" s="1"/>
  <c r="C46" i="26" s="1"/>
  <c r="D46" i="26" s="1"/>
  <c r="E46" i="26" s="1"/>
  <c r="A47" i="26" s="1"/>
  <c r="B47" i="26" s="1"/>
  <c r="C47" i="26" s="1"/>
  <c r="D47" i="26" s="1"/>
  <c r="E47" i="26" s="1"/>
  <c r="A48" i="26" s="1"/>
  <c r="B48" i="26" s="1"/>
  <c r="C48" i="26" s="1"/>
  <c r="D48" i="26" s="1"/>
  <c r="E48" i="26" s="1"/>
  <c r="A49" i="26" s="1"/>
  <c r="H37" i="26"/>
  <c r="I37" i="26" s="1"/>
  <c r="J37" i="26" s="1"/>
  <c r="K37" i="26" s="1"/>
  <c r="G38" i="26" s="1"/>
  <c r="H38" i="26" s="1"/>
  <c r="I38" i="26" s="1"/>
  <c r="J38" i="26" s="1"/>
  <c r="K38" i="26" s="1"/>
  <c r="G39" i="26" s="1"/>
  <c r="H39" i="26" s="1"/>
  <c r="I39" i="26" s="1"/>
  <c r="J39" i="26" s="1"/>
  <c r="K39" i="26" s="1"/>
  <c r="G40" i="26" s="1"/>
  <c r="G37" i="26"/>
  <c r="A37" i="26"/>
  <c r="B37" i="26" s="1"/>
  <c r="P36" i="26"/>
  <c r="Q36" i="26" s="1"/>
  <c r="M37" i="26" s="1"/>
  <c r="N37" i="26" s="1"/>
  <c r="O37" i="26" s="1"/>
  <c r="P37" i="26" s="1"/>
  <c r="Q37" i="26" s="1"/>
  <c r="M38" i="26" s="1"/>
  <c r="N38" i="26" s="1"/>
  <c r="O38" i="26" s="1"/>
  <c r="P38" i="26" s="1"/>
  <c r="Q38" i="26" s="1"/>
  <c r="M39" i="26" s="1"/>
  <c r="N39" i="26" s="1"/>
  <c r="O39" i="26" s="1"/>
  <c r="P39" i="26" s="1"/>
  <c r="Q39" i="26" s="1"/>
  <c r="M40" i="26" s="1"/>
  <c r="N40" i="26" s="1"/>
  <c r="O40" i="26" s="1"/>
  <c r="E36" i="26"/>
  <c r="D36" i="26"/>
  <c r="Q30" i="26"/>
  <c r="P30" i="26"/>
  <c r="H28" i="26"/>
  <c r="I28" i="26" s="1"/>
  <c r="J28" i="26" s="1"/>
  <c r="K28" i="26" s="1"/>
  <c r="G29" i="26" s="1"/>
  <c r="H29" i="26" s="1"/>
  <c r="I29" i="26" s="1"/>
  <c r="J29" i="26" s="1"/>
  <c r="K29" i="26" s="1"/>
  <c r="G30" i="26" s="1"/>
  <c r="H30" i="26" s="1"/>
  <c r="I30" i="26" s="1"/>
  <c r="J30" i="26" s="1"/>
  <c r="K30" i="26" s="1"/>
  <c r="G31" i="26" s="1"/>
  <c r="H31" i="26" s="1"/>
  <c r="O27" i="26"/>
  <c r="P27" i="26" s="1"/>
  <c r="Q27" i="26" s="1"/>
  <c r="M28" i="26" s="1"/>
  <c r="N28" i="26" s="1"/>
  <c r="O28" i="26" s="1"/>
  <c r="P28" i="26" s="1"/>
  <c r="Q28" i="26" s="1"/>
  <c r="M29" i="26" s="1"/>
  <c r="N29" i="26" s="1"/>
  <c r="O29" i="26" s="1"/>
  <c r="P29" i="26" s="1"/>
  <c r="Q29" i="26" s="1"/>
  <c r="E27" i="26"/>
  <c r="A28" i="26" s="1"/>
  <c r="B28" i="26" s="1"/>
  <c r="C28" i="26" s="1"/>
  <c r="D28" i="26" s="1"/>
  <c r="E28" i="26" s="1"/>
  <c r="A29" i="26" s="1"/>
  <c r="B29" i="26" s="1"/>
  <c r="C29" i="26" s="1"/>
  <c r="D29" i="26" s="1"/>
  <c r="E29" i="26" s="1"/>
  <c r="A30" i="26" s="1"/>
  <c r="B30" i="26" s="1"/>
  <c r="C30" i="26" s="1"/>
  <c r="D30" i="26" s="1"/>
  <c r="E30" i="26" s="1"/>
  <c r="A31" i="26" s="1"/>
  <c r="B31" i="26" s="1"/>
  <c r="C31" i="26" s="1"/>
  <c r="D31" i="26" s="1"/>
  <c r="G19" i="26"/>
  <c r="H19" i="26" s="1"/>
  <c r="I19" i="26" s="1"/>
  <c r="J19" i="26" s="1"/>
  <c r="K19" i="26" s="1"/>
  <c r="G20" i="26" s="1"/>
  <c r="H20" i="26" s="1"/>
  <c r="I20" i="26" s="1"/>
  <c r="J20" i="26" s="1"/>
  <c r="K20" i="26" s="1"/>
  <c r="G21" i="26" s="1"/>
  <c r="H21" i="26" s="1"/>
  <c r="I21" i="26" s="1"/>
  <c r="J21" i="26" s="1"/>
  <c r="K21" i="26" s="1"/>
  <c r="G22" i="26" s="1"/>
  <c r="P18" i="26"/>
  <c r="Q18" i="26" s="1"/>
  <c r="M19" i="26" s="1"/>
  <c r="N19" i="26" s="1"/>
  <c r="O19" i="26" s="1"/>
  <c r="P19" i="26" s="1"/>
  <c r="Q19" i="26" s="1"/>
  <c r="M20" i="26" s="1"/>
  <c r="N20" i="26" s="1"/>
  <c r="O20" i="26" s="1"/>
  <c r="P20" i="26" s="1"/>
  <c r="Q20" i="26" s="1"/>
  <c r="M21" i="26" s="1"/>
  <c r="N21" i="26" s="1"/>
  <c r="O21" i="26" s="1"/>
  <c r="P21" i="26" s="1"/>
  <c r="Q21" i="26" s="1"/>
  <c r="M22" i="26" s="1"/>
  <c r="E18" i="26"/>
  <c r="A19" i="26" s="1"/>
  <c r="B19" i="26" s="1"/>
  <c r="C19" i="26" s="1"/>
  <c r="D19" i="26" s="1"/>
  <c r="E19" i="26" s="1"/>
  <c r="A20" i="26" s="1"/>
  <c r="B20" i="26" s="1"/>
  <c r="C20" i="26" s="1"/>
  <c r="D20" i="26" s="1"/>
  <c r="E20" i="26" s="1"/>
  <c r="A21" i="26" s="1"/>
  <c r="B21" i="26" s="1"/>
  <c r="C21" i="26" s="1"/>
  <c r="D21" i="26" s="1"/>
  <c r="E21" i="26" s="1"/>
  <c r="A22" i="26" s="1"/>
  <c r="B22" i="26" s="1"/>
  <c r="C22" i="26" s="1"/>
  <c r="D22" i="26" s="1"/>
  <c r="E22" i="26" s="1"/>
  <c r="G10" i="26"/>
  <c r="H10" i="26" s="1"/>
  <c r="I10" i="26" s="1"/>
  <c r="J10" i="26" s="1"/>
  <c r="K10" i="26" s="1"/>
  <c r="G11" i="26" s="1"/>
  <c r="H11" i="26" s="1"/>
  <c r="I11" i="26" s="1"/>
  <c r="J11" i="26" s="1"/>
  <c r="K11" i="26" s="1"/>
  <c r="G12" i="26" s="1"/>
  <c r="H12" i="26" s="1"/>
  <c r="I12" i="26" s="1"/>
  <c r="J12" i="26" s="1"/>
  <c r="K12" i="26" s="1"/>
  <c r="G13" i="26" s="1"/>
  <c r="A10" i="26"/>
  <c r="B10" i="26" s="1"/>
  <c r="C10" i="26" s="1"/>
  <c r="D10" i="26" s="1"/>
  <c r="E10" i="26" s="1"/>
  <c r="A11" i="26" s="1"/>
  <c r="B11" i="26" s="1"/>
  <c r="C11" i="26" s="1"/>
  <c r="D11" i="26" s="1"/>
  <c r="E11" i="26" s="1"/>
  <c r="A12" i="26" s="1"/>
  <c r="B12" i="26" s="1"/>
  <c r="C12" i="26" s="1"/>
  <c r="D12" i="26" s="1"/>
  <c r="E12" i="26" s="1"/>
  <c r="A13" i="26" s="1"/>
  <c r="B13" i="26" s="1"/>
  <c r="C13" i="26" s="1"/>
  <c r="O9" i="26"/>
  <c r="P9" i="26" s="1"/>
  <c r="Q9" i="26" s="1"/>
  <c r="M10" i="26" s="1"/>
  <c r="N10" i="26" s="1"/>
  <c r="O10" i="26" s="1"/>
  <c r="P10" i="26" s="1"/>
  <c r="Q10" i="26" s="1"/>
  <c r="M11" i="26" s="1"/>
  <c r="N11" i="26" s="1"/>
  <c r="O11" i="26" s="1"/>
  <c r="P11" i="26" s="1"/>
  <c r="Q11" i="26" s="1"/>
  <c r="M12" i="26" s="1"/>
  <c r="N12" i="26" s="1"/>
  <c r="O12" i="26" s="1"/>
  <c r="P12" i="26" s="1"/>
  <c r="Q12" i="26" s="1"/>
  <c r="M13" i="26" s="1"/>
  <c r="N13" i="26" s="1"/>
  <c r="O13" i="26" s="1"/>
  <c r="E9" i="26"/>
  <c r="D37" i="26" l="1"/>
  <c r="E37" i="26" s="1"/>
  <c r="A38" i="26" s="1"/>
  <c r="B38" i="26" s="1"/>
  <c r="C38" i="26" s="1"/>
  <c r="D38" i="26" s="1"/>
  <c r="E38" i="26" s="1"/>
  <c r="A39" i="26" s="1"/>
  <c r="B39" i="26" s="1"/>
  <c r="C39" i="26" s="1"/>
  <c r="D39" i="26" s="1"/>
  <c r="E39" i="26" s="1"/>
  <c r="G10" i="22" l="1"/>
  <c r="H10" i="22" s="1"/>
  <c r="I10" i="22" s="1"/>
  <c r="J10" i="22" s="1"/>
  <c r="K10" i="22" s="1"/>
  <c r="G11" i="22" s="1"/>
  <c r="H11" i="22" s="1"/>
  <c r="I11" i="22" s="1"/>
  <c r="J11" i="22" s="1"/>
  <c r="K11" i="22" s="1"/>
  <c r="G12" i="22" s="1"/>
  <c r="H12" i="22" s="1"/>
  <c r="I12" i="22" s="1"/>
  <c r="J12" i="22" s="1"/>
  <c r="K12" i="22" s="1"/>
  <c r="G13" i="22" s="1"/>
  <c r="E9" i="22"/>
  <c r="A10" i="22" l="1"/>
  <c r="B10" i="22" s="1"/>
  <c r="C10" i="22" s="1"/>
  <c r="D10" i="22" s="1"/>
  <c r="E10" i="22" s="1"/>
  <c r="A11" i="22" s="1"/>
  <c r="B11" i="22" s="1"/>
  <c r="C11" i="22" s="1"/>
  <c r="D11" i="22" s="1"/>
  <c r="E11" i="22" s="1"/>
  <c r="A12" i="22" s="1"/>
  <c r="B12" i="22" s="1"/>
  <c r="C12" i="22" s="1"/>
  <c r="D12" i="22" s="1"/>
  <c r="E12" i="22" s="1"/>
  <c r="A13" i="22" s="1"/>
  <c r="B13" i="22" s="1"/>
  <c r="C13" i="22" s="1"/>
  <c r="O9" i="22"/>
  <c r="P9" i="22" s="1"/>
  <c r="Q9" i="22" s="1"/>
  <c r="M10" i="22" s="1"/>
  <c r="N10" i="22" s="1"/>
  <c r="O10" i="22" s="1"/>
  <c r="P10" i="22" s="1"/>
  <c r="Q10" i="22" s="1"/>
  <c r="M11" i="22" s="1"/>
  <c r="N11" i="22" s="1"/>
  <c r="O11" i="22" s="1"/>
  <c r="P11" i="22" s="1"/>
  <c r="Q11" i="22" s="1"/>
  <c r="M12" i="22" s="1"/>
  <c r="N12" i="22" s="1"/>
  <c r="O12" i="22" s="1"/>
  <c r="P12" i="22" s="1"/>
  <c r="Q12" i="22" s="1"/>
  <c r="M13" i="22" s="1"/>
  <c r="N13" i="22" s="1"/>
  <c r="O13" i="22" s="1"/>
  <c r="E18" i="22"/>
  <c r="A19" i="22" s="1"/>
  <c r="B19" i="22" s="1"/>
  <c r="C19" i="22" s="1"/>
  <c r="D19" i="22" s="1"/>
  <c r="E19" i="22" s="1"/>
  <c r="A20" i="22" s="1"/>
  <c r="B20" i="22" s="1"/>
  <c r="C20" i="22" s="1"/>
  <c r="D20" i="22" s="1"/>
  <c r="E20" i="22" s="1"/>
  <c r="A21" i="22" s="1"/>
  <c r="B21" i="22" s="1"/>
  <c r="C21" i="22" s="1"/>
  <c r="D21" i="22" s="1"/>
  <c r="E21" i="22" s="1"/>
  <c r="A22" i="22" s="1"/>
  <c r="B22" i="22" s="1"/>
  <c r="C22" i="22" s="1"/>
  <c r="D22" i="22" s="1"/>
  <c r="E22" i="22" s="1"/>
  <c r="P18" i="22"/>
  <c r="Q18" i="22" s="1"/>
  <c r="M19" i="22" s="1"/>
  <c r="N19" i="22" s="1"/>
  <c r="O19" i="22" s="1"/>
  <c r="P19" i="22" s="1"/>
  <c r="Q19" i="22" s="1"/>
  <c r="M20" i="22" s="1"/>
  <c r="N20" i="22" s="1"/>
  <c r="O20" i="22" s="1"/>
  <c r="P20" i="22" s="1"/>
  <c r="Q20" i="22" s="1"/>
  <c r="M21" i="22" s="1"/>
  <c r="N21" i="22" s="1"/>
  <c r="O21" i="22" s="1"/>
  <c r="P21" i="22" s="1"/>
  <c r="Q21" i="22" s="1"/>
  <c r="M22" i="22" s="1"/>
  <c r="G19" i="22"/>
  <c r="H19" i="22" s="1"/>
  <c r="I19" i="22" s="1"/>
  <c r="J19" i="22" s="1"/>
  <c r="K19" i="22" s="1"/>
  <c r="G20" i="22" s="1"/>
  <c r="H20" i="22" s="1"/>
  <c r="I20" i="22" s="1"/>
  <c r="J20" i="22" s="1"/>
  <c r="K20" i="22" s="1"/>
  <c r="G21" i="22" s="1"/>
  <c r="H21" i="22" s="1"/>
  <c r="I21" i="22" s="1"/>
  <c r="J21" i="22" s="1"/>
  <c r="K21" i="22" s="1"/>
  <c r="G22" i="22" s="1"/>
  <c r="E27" i="22"/>
  <c r="A28" i="22" s="1"/>
  <c r="B28" i="22" s="1"/>
  <c r="C28" i="22" s="1"/>
  <c r="D28" i="22" s="1"/>
  <c r="E28" i="22" s="1"/>
  <c r="A29" i="22" s="1"/>
  <c r="B29" i="22" s="1"/>
  <c r="C29" i="22" s="1"/>
  <c r="D29" i="22" s="1"/>
  <c r="E29" i="22" s="1"/>
  <c r="A30" i="22" s="1"/>
  <c r="B30" i="22" s="1"/>
  <c r="C30" i="22" s="1"/>
  <c r="D30" i="22" s="1"/>
  <c r="E30" i="22" s="1"/>
  <c r="A31" i="22" s="1"/>
  <c r="B31" i="22" s="1"/>
  <c r="C31" i="22" s="1"/>
  <c r="D31" i="22" s="1"/>
  <c r="O27" i="22"/>
  <c r="P27" i="22" s="1"/>
  <c r="Q27" i="22" s="1"/>
  <c r="M28" i="22" s="1"/>
  <c r="N28" i="22" s="1"/>
  <c r="O28" i="22" s="1"/>
  <c r="P28" i="22" s="1"/>
  <c r="Q28" i="22" s="1"/>
  <c r="M29" i="22" s="1"/>
  <c r="N29" i="22" s="1"/>
  <c r="O29" i="22" s="1"/>
  <c r="P29" i="22" s="1"/>
  <c r="Q29" i="22" s="1"/>
  <c r="P30" i="22" s="1"/>
  <c r="Q30" i="22" s="1"/>
  <c r="H28" i="22"/>
  <c r="I28" i="22" s="1"/>
  <c r="J28" i="22" s="1"/>
  <c r="K28" i="22" s="1"/>
  <c r="G29" i="22" s="1"/>
  <c r="H29" i="22" s="1"/>
  <c r="I29" i="22" s="1"/>
  <c r="J29" i="22" s="1"/>
  <c r="K29" i="22" s="1"/>
  <c r="G30" i="22" s="1"/>
  <c r="H30" i="22" s="1"/>
  <c r="I30" i="22" s="1"/>
  <c r="J30" i="22" s="1"/>
  <c r="K30" i="22" s="1"/>
  <c r="G31" i="22" s="1"/>
  <c r="H31" i="22" s="1"/>
  <c r="D36" i="22"/>
  <c r="E36" i="22" s="1"/>
  <c r="A37" i="22" s="1"/>
  <c r="B37" i="22" s="1"/>
  <c r="C37" i="22" s="1"/>
  <c r="D37" i="22" s="1"/>
  <c r="E37" i="22" s="1"/>
  <c r="A38" i="22" s="1"/>
  <c r="B38" i="22" s="1"/>
  <c r="C38" i="22" s="1"/>
  <c r="D38" i="22" s="1"/>
  <c r="E38" i="22" s="1"/>
  <c r="A39" i="22" s="1"/>
  <c r="B39" i="22" s="1"/>
  <c r="C39" i="22" s="1"/>
  <c r="D39" i="22" s="1"/>
  <c r="E39" i="22" s="1"/>
  <c r="P36" i="22"/>
  <c r="Q36" i="22" s="1"/>
  <c r="M37" i="22" s="1"/>
  <c r="N37" i="22" s="1"/>
  <c r="O37" i="22" s="1"/>
  <c r="P37" i="22" s="1"/>
  <c r="Q37" i="22" s="1"/>
  <c r="M38" i="22" s="1"/>
  <c r="N38" i="22" s="1"/>
  <c r="O38" i="22" s="1"/>
  <c r="P38" i="22" s="1"/>
  <c r="Q38" i="22" s="1"/>
  <c r="M39" i="22" s="1"/>
  <c r="N39" i="22" s="1"/>
  <c r="O39" i="22" s="1"/>
  <c r="P39" i="22" s="1"/>
  <c r="Q39" i="22" s="1"/>
  <c r="M40" i="22" s="1"/>
  <c r="N40" i="22" s="1"/>
  <c r="O40" i="22" s="1"/>
  <c r="G37" i="22"/>
  <c r="H37" i="22" s="1"/>
  <c r="I37" i="22" s="1"/>
  <c r="J37" i="22" s="1"/>
  <c r="K37" i="22" s="1"/>
  <c r="G38" i="22" s="1"/>
  <c r="H38" i="22" s="1"/>
  <c r="I38" i="22" s="1"/>
  <c r="J38" i="22" s="1"/>
  <c r="K38" i="22" s="1"/>
  <c r="G39" i="22" s="1"/>
  <c r="H39" i="22" s="1"/>
  <c r="I39" i="22" s="1"/>
  <c r="J39" i="22" s="1"/>
  <c r="K39" i="22" s="1"/>
  <c r="G40" i="22" s="1"/>
  <c r="E45" i="22"/>
  <c r="A46" i="22" s="1"/>
  <c r="B46" i="22" s="1"/>
  <c r="C46" i="22" s="1"/>
  <c r="D46" i="22" s="1"/>
  <c r="E46" i="22" s="1"/>
  <c r="A47" i="22" s="1"/>
  <c r="B47" i="22" s="1"/>
  <c r="C47" i="22" s="1"/>
  <c r="D47" i="22" s="1"/>
  <c r="E47" i="22" s="1"/>
  <c r="A48" i="22" s="1"/>
  <c r="B48" i="22" s="1"/>
  <c r="C48" i="22" s="1"/>
  <c r="D48" i="22" s="1"/>
  <c r="E48" i="22" s="1"/>
  <c r="A49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EE377795-C1E9-4629-8B29-8DE5526AECAF}">
      <text>
        <r>
          <rPr>
            <b/>
            <sz val="9"/>
            <color indexed="81"/>
            <rFont val="Tahoma"/>
            <family val="2"/>
          </rPr>
          <t>en attente de validation officielle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EC1432D6-0AFB-4F78-A4F7-10860503F227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9FDFB17D-E591-4B88-808D-F07D2BD3A81B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AB2C7946-34D7-4BDB-A47E-805BFDCAC8B5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CB85A55A-8A04-4416-846C-791BB067962B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5BAA5384-702D-415C-AE92-45BDDC7E5FB9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FE3ED9A5-8985-423F-9B51-F458C1827ADA}">
      <text>
        <r>
          <rPr>
            <b/>
            <sz val="9"/>
            <color indexed="81"/>
            <rFont val="Tahoma"/>
            <family val="2"/>
          </rPr>
          <t>en attente de validation officielle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B830ABA0-6481-4ED4-B191-4E5F0EE9CA2E}">
      <text>
        <r>
          <rPr>
            <b/>
            <sz val="9"/>
            <color indexed="81"/>
            <rFont val="Tahoma"/>
            <family val="2"/>
          </rPr>
          <t xml:space="preserve">en attente de validation officielle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0BD7ECA3-909D-4DE1-B1DB-5B4F99372637}">
      <text>
        <r>
          <rPr>
            <b/>
            <sz val="9"/>
            <color indexed="81"/>
            <rFont val="Tahoma"/>
            <family val="2"/>
          </rPr>
          <t xml:space="preserve">en attente de validation officielle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34627712-A1F7-46E9-BEF7-B18E4651C317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ED2DDE44-553E-46A3-9889-6BD5B6A7B61E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F6" authorId="0" shapeId="0" xr:uid="{A0D1B19F-82A4-41F0-8CE0-8302728E8FA2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Si fin de semaine : dimanche</t>
        </r>
      </text>
    </comment>
    <comment ref="D39" authorId="0" shapeId="0" xr:uid="{7BC1054E-6A53-4AA1-825B-BD52EB13CDBE}">
      <text>
        <r>
          <rPr>
            <b/>
            <sz val="9"/>
            <color indexed="81"/>
            <rFont val="Tahoma"/>
            <family val="2"/>
          </rPr>
          <t>pour les entrées en BUT3 extérieures uniquement</t>
        </r>
        <r>
          <rPr>
            <sz val="9"/>
            <color indexed="81"/>
            <rFont val="Tahoma"/>
            <family val="2"/>
          </rPr>
          <t xml:space="preserve">
pour nos étdts 18 sept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F85BDDDA-2444-445A-AE4D-022E81D26E76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A2BE6561-8944-4813-99BF-859A4EB53AD5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4858150A-5E1F-4811-B481-299C96EED2F5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AA1F3F8F-A6B6-480E-85ED-6B19F718B498}">
      <text>
        <r>
          <rPr>
            <b/>
            <sz val="9"/>
            <color indexed="81"/>
            <rFont val="Tahoma"/>
            <family val="2"/>
          </rPr>
          <t>en attente de validation officielle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CEC24063-369D-42A8-B4A0-3496A2919E64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H9" authorId="0" shapeId="0" xr:uid="{755AE140-A8F0-4598-A298-42B63CB54E28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A. Arsac ne peut pas se prononcer car le jury de LP TC a lieu en même temps que celui de la LP TC de Roanne, non connu à ce jour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32331691-3469-4888-BBF4-1FC9BE2BEA5B}">
      <text>
        <r>
          <rPr>
            <b/>
            <sz val="9"/>
            <color indexed="81"/>
            <rFont val="Tahoma"/>
            <family val="2"/>
          </rPr>
          <t>en attente de validation officielle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EF6F824C-6E94-44FF-9DBF-BE39B3347208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5C6549B8-CBA9-4D56-BA5F-AA42663F2D7B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522CBBCB-9D9E-4167-B44A-657A152545C3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B511C4FD-659A-42E4-8893-AA98ADB23BB8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M54" authorId="0" shapeId="0" xr:uid="{5E225651-2C03-4B53-AE1B-CF58D11CC6B2}">
      <text>
        <r>
          <rPr>
            <sz val="9"/>
            <color indexed="81"/>
            <rFont val="Tahoma"/>
            <family val="2"/>
          </rPr>
          <t xml:space="preserve">en attente de validation officielle 
</t>
        </r>
      </text>
    </comment>
  </commentList>
</comments>
</file>

<file path=xl/sharedStrings.xml><?xml version="1.0" encoding="utf-8"?>
<sst xmlns="http://schemas.openxmlformats.org/spreadsheetml/2006/main" count="4733" uniqueCount="488">
  <si>
    <t>Le rythme de l'alternance figure dans les documents joints par LP</t>
  </si>
  <si>
    <t>Les dates saisies dans le calendrier sont des jours inclus pour la durée considérée et en accord avec le calendrier Universitaire  (exemple: vacances du samedi au dimanche sauf si samedi travaillé, stage du lundi au dimanche….)</t>
  </si>
  <si>
    <t>Licence</t>
  </si>
  <si>
    <t>Journée d'accueil</t>
  </si>
  <si>
    <t>Date début formation</t>
  </si>
  <si>
    <t>Date fin formation</t>
  </si>
  <si>
    <t>Période de soutenances</t>
  </si>
  <si>
    <t>Date délibération prévisionnelle jury</t>
  </si>
  <si>
    <t>LP ABF DIFCAM</t>
  </si>
  <si>
    <t>LP CTMI</t>
  </si>
  <si>
    <t>LP TC</t>
  </si>
  <si>
    <t>LP ABF ESBQ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</si>
  <si>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</si>
  <si>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</si>
  <si>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</si>
  <si>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</si>
  <si>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</si>
  <si>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</si>
  <si>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</si>
  <si>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</si>
  <si>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</si>
  <si>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</si>
  <si>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</si>
  <si>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</si>
  <si>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J 01</t>
  </si>
  <si>
    <t xml:space="preserve"> </t>
  </si>
  <si>
    <t>S 01</t>
  </si>
  <si>
    <t>M 01</t>
  </si>
  <si>
    <t>D 01</t>
  </si>
  <si>
    <t>L 01</t>
  </si>
  <si>
    <t xml:space="preserve"> (S 18) </t>
  </si>
  <si>
    <t>V 01</t>
  </si>
  <si>
    <t>V 02</t>
  </si>
  <si>
    <t>D 02</t>
  </si>
  <si>
    <t>M 02</t>
  </si>
  <si>
    <t>L 02</t>
  </si>
  <si>
    <t xml:space="preserve"> (S 01) </t>
  </si>
  <si>
    <t>J 02</t>
  </si>
  <si>
    <t>S 02</t>
  </si>
  <si>
    <t>S 03</t>
  </si>
  <si>
    <t>L 03</t>
  </si>
  <si>
    <t xml:space="preserve"> (S 40) </t>
  </si>
  <si>
    <t>M 03</t>
  </si>
  <si>
    <t>V 03</t>
  </si>
  <si>
    <t xml:space="preserve"> (S 14) </t>
  </si>
  <si>
    <t xml:space="preserve"> (S 27) </t>
  </si>
  <si>
    <t>D 03</t>
  </si>
  <si>
    <t>D 04</t>
  </si>
  <si>
    <t>M 04</t>
  </si>
  <si>
    <t>S 04</t>
  </si>
  <si>
    <t>J 04</t>
  </si>
  <si>
    <t>L 04</t>
  </si>
  <si>
    <t xml:space="preserve"> (S 36) </t>
  </si>
  <si>
    <t>L 05</t>
  </si>
  <si>
    <t>M 05</t>
  </si>
  <si>
    <t xml:space="preserve"> (S 49) </t>
  </si>
  <si>
    <t>J 05</t>
  </si>
  <si>
    <t>D 05</t>
  </si>
  <si>
    <t>V 05</t>
  </si>
  <si>
    <t xml:space="preserve"> (S 23) </t>
  </si>
  <si>
    <t>M 06</t>
  </si>
  <si>
    <t>J 06</t>
  </si>
  <si>
    <t>V 06</t>
  </si>
  <si>
    <t>L 06</t>
  </si>
  <si>
    <t xml:space="preserve"> (S 06) </t>
  </si>
  <si>
    <t xml:space="preserve"> (S 10) </t>
  </si>
  <si>
    <t>S 06</t>
  </si>
  <si>
    <t>M 07</t>
  </si>
  <si>
    <t>V 07</t>
  </si>
  <si>
    <t xml:space="preserve"> (S 45) </t>
  </si>
  <si>
    <t>S 07</t>
  </si>
  <si>
    <t>D 07</t>
  </si>
  <si>
    <t xml:space="preserve"> (S 32) </t>
  </si>
  <si>
    <t>J 07</t>
  </si>
  <si>
    <t>J 08</t>
  </si>
  <si>
    <t>S 08</t>
  </si>
  <si>
    <t>M 08</t>
  </si>
  <si>
    <t>D 08</t>
  </si>
  <si>
    <t>L 08</t>
  </si>
  <si>
    <t xml:space="preserve"> (S 19) </t>
  </si>
  <si>
    <t>V 08</t>
  </si>
  <si>
    <t>V 09</t>
  </si>
  <si>
    <t>D 09</t>
  </si>
  <si>
    <t>M 09</t>
  </si>
  <si>
    <t>L 09</t>
  </si>
  <si>
    <t xml:space="preserve"> (S 02) </t>
  </si>
  <si>
    <t>J 09</t>
  </si>
  <si>
    <t>S 09</t>
  </si>
  <si>
    <t>S 10</t>
  </si>
  <si>
    <t>L 10</t>
  </si>
  <si>
    <t xml:space="preserve"> (S 41) </t>
  </si>
  <si>
    <t>M 10</t>
  </si>
  <si>
    <t>V 10</t>
  </si>
  <si>
    <t xml:space="preserve"> (S 15) </t>
  </si>
  <si>
    <t xml:space="preserve"> (S 28) </t>
  </si>
  <si>
    <t>D 10</t>
  </si>
  <si>
    <t>D 11</t>
  </si>
  <si>
    <t>M 11</t>
  </si>
  <si>
    <t>S 11</t>
  </si>
  <si>
    <t>J 11</t>
  </si>
  <si>
    <t>L 12</t>
  </si>
  <si>
    <t xml:space="preserve"> (S 37) </t>
  </si>
  <si>
    <t>M 12</t>
  </si>
  <si>
    <t xml:space="preserve"> (S 50) </t>
  </si>
  <si>
    <t>J 12</t>
  </si>
  <si>
    <t>D 12</t>
  </si>
  <si>
    <t>V 12</t>
  </si>
  <si>
    <t xml:space="preserve"> (S 24) </t>
  </si>
  <si>
    <t>M 13</t>
  </si>
  <si>
    <t>J 13</t>
  </si>
  <si>
    <t>V 13</t>
  </si>
  <si>
    <t>L 13</t>
  </si>
  <si>
    <t xml:space="preserve"> (S 07) </t>
  </si>
  <si>
    <t xml:space="preserve"> (S 11) </t>
  </si>
  <si>
    <t>S 13</t>
  </si>
  <si>
    <t>M 14</t>
  </si>
  <si>
    <t>V 14</t>
  </si>
  <si>
    <t xml:space="preserve"> (S 46) </t>
  </si>
  <si>
    <t>S 14</t>
  </si>
  <si>
    <t>D 14</t>
  </si>
  <si>
    <t xml:space="preserve"> (S 33) </t>
  </si>
  <si>
    <t>J 15</t>
  </si>
  <si>
    <t>S 15</t>
  </si>
  <si>
    <t>M 15</t>
  </si>
  <si>
    <t>D 15</t>
  </si>
  <si>
    <t>L 15</t>
  </si>
  <si>
    <t xml:space="preserve"> (S 20) </t>
  </si>
  <si>
    <t>V 16</t>
  </si>
  <si>
    <t>D 16</t>
  </si>
  <si>
    <t>M 16</t>
  </si>
  <si>
    <t>L 16</t>
  </si>
  <si>
    <t xml:space="preserve"> (S 03) </t>
  </si>
  <si>
    <t>J 16</t>
  </si>
  <si>
    <t>S 16</t>
  </si>
  <si>
    <t>S 17</t>
  </si>
  <si>
    <t>L 17</t>
  </si>
  <si>
    <t xml:space="preserve"> (S 42) </t>
  </si>
  <si>
    <t>M 17</t>
  </si>
  <si>
    <t>V 17</t>
  </si>
  <si>
    <t xml:space="preserve"> (S 16) </t>
  </si>
  <si>
    <t xml:space="preserve"> (S 29) </t>
  </si>
  <si>
    <t>D 18</t>
  </si>
  <si>
    <t>M 18</t>
  </si>
  <si>
    <t>S 18</t>
  </si>
  <si>
    <t>J 18</t>
  </si>
  <si>
    <t>L 19</t>
  </si>
  <si>
    <t xml:space="preserve"> (S 38) </t>
  </si>
  <si>
    <t>M 19</t>
  </si>
  <si>
    <t xml:space="preserve"> (S 51) </t>
  </si>
  <si>
    <t>J 19</t>
  </si>
  <si>
    <t>D 19</t>
  </si>
  <si>
    <t>V 19</t>
  </si>
  <si>
    <t xml:space="preserve"> (S 25) </t>
  </si>
  <si>
    <t>M 20</t>
  </si>
  <si>
    <t>J 20</t>
  </si>
  <si>
    <t>V 20</t>
  </si>
  <si>
    <t>L 20</t>
  </si>
  <si>
    <t xml:space="preserve"> (S 08) </t>
  </si>
  <si>
    <t xml:space="preserve"> (S 12) </t>
  </si>
  <si>
    <t>S 20</t>
  </si>
  <si>
    <t>M 21</t>
  </si>
  <si>
    <t>V 21</t>
  </si>
  <si>
    <t xml:space="preserve"> (S 47) </t>
  </si>
  <si>
    <t>S 21</t>
  </si>
  <si>
    <t>D 21</t>
  </si>
  <si>
    <t>(S 34)</t>
  </si>
  <si>
    <t>J 22</t>
  </si>
  <si>
    <t>S 22</t>
  </si>
  <si>
    <t>M 22</t>
  </si>
  <si>
    <t>D 22</t>
  </si>
  <si>
    <t>L 22</t>
  </si>
  <si>
    <t>V 23</t>
  </si>
  <si>
    <t>D 23</t>
  </si>
  <si>
    <t>M 23</t>
  </si>
  <si>
    <t>L 23</t>
  </si>
  <si>
    <t xml:space="preserve"> (S 04) </t>
  </si>
  <si>
    <t>J 23</t>
  </si>
  <si>
    <t>S 23</t>
  </si>
  <si>
    <t>S 24</t>
  </si>
  <si>
    <t>L 24</t>
  </si>
  <si>
    <t xml:space="preserve"> (S 43) </t>
  </si>
  <si>
    <t>M 24</t>
  </si>
  <si>
    <t>V 24</t>
  </si>
  <si>
    <t xml:space="preserve"> (S 17) </t>
  </si>
  <si>
    <t xml:space="preserve"> (S 30) </t>
  </si>
  <si>
    <t>D 25</t>
  </si>
  <si>
    <t>M 25</t>
  </si>
  <si>
    <t>S 25</t>
  </si>
  <si>
    <t>J 25</t>
  </si>
  <si>
    <t>L 26</t>
  </si>
  <si>
    <t xml:space="preserve"> (S 39) </t>
  </si>
  <si>
    <t>M 26</t>
  </si>
  <si>
    <t xml:space="preserve"> (S 52) </t>
  </si>
  <si>
    <t>J 26</t>
  </si>
  <si>
    <t>D 26</t>
  </si>
  <si>
    <t>V 26</t>
  </si>
  <si>
    <t xml:space="preserve"> (S 26) </t>
  </si>
  <si>
    <t>M 27</t>
  </si>
  <si>
    <t>J 27</t>
  </si>
  <si>
    <t>V 27</t>
  </si>
  <si>
    <t>L 27</t>
  </si>
  <si>
    <t xml:space="preserve"> (S 09) </t>
  </si>
  <si>
    <t xml:space="preserve"> (S 13) </t>
  </si>
  <si>
    <t>S 27</t>
  </si>
  <si>
    <t>M 28</t>
  </si>
  <si>
    <t>V 28</t>
  </si>
  <si>
    <t xml:space="preserve"> (S 48) </t>
  </si>
  <si>
    <t>S 28</t>
  </si>
  <si>
    <t>D 28</t>
  </si>
  <si>
    <t>(S 35)</t>
  </si>
  <si>
    <t>J 29</t>
  </si>
  <si>
    <t>S 29</t>
  </si>
  <si>
    <t>M 29</t>
  </si>
  <si>
    <t>D 29</t>
  </si>
  <si>
    <t>L 29</t>
  </si>
  <si>
    <t xml:space="preserve"> (S 22) </t>
  </si>
  <si>
    <t>V 30</t>
  </si>
  <si>
    <t>D 30</t>
  </si>
  <si>
    <t>M 30</t>
  </si>
  <si>
    <t>L 30</t>
  </si>
  <si>
    <t xml:space="preserve"> (S 05) </t>
  </si>
  <si>
    <t>J 30</t>
  </si>
  <si>
    <t>S 30</t>
  </si>
  <si>
    <t xml:space="preserve"> (S 44) </t>
  </si>
  <si>
    <t>S 31</t>
  </si>
  <si>
    <t>M 31</t>
  </si>
  <si>
    <t>V 31</t>
  </si>
  <si>
    <t xml:space="preserve"> (S 31) </t>
  </si>
  <si>
    <t>Férié</t>
  </si>
  <si>
    <t>examen esbq</t>
  </si>
  <si>
    <t>En Entreprise</t>
  </si>
  <si>
    <t>Formation au centre</t>
  </si>
  <si>
    <t>LUN</t>
  </si>
  <si>
    <t>MAR</t>
  </si>
  <si>
    <t>MER</t>
  </si>
  <si>
    <t>JEU</t>
  </si>
  <si>
    <t>VEN</t>
  </si>
  <si>
    <t>SEPTEMBRE 2023</t>
  </si>
  <si>
    <t>Journée de rentrée :</t>
  </si>
  <si>
    <t>Jour férié</t>
  </si>
  <si>
    <t>Présence IUT</t>
  </si>
  <si>
    <t>Jury :</t>
  </si>
  <si>
    <t>Soutenance</t>
  </si>
  <si>
    <t>Pour mémoire, vacances universitaires :</t>
  </si>
  <si>
    <t>Toussaint</t>
  </si>
  <si>
    <t>du</t>
  </si>
  <si>
    <t>au</t>
  </si>
  <si>
    <t>Noël</t>
  </si>
  <si>
    <t>Hiver</t>
  </si>
  <si>
    <t>Printemps</t>
  </si>
  <si>
    <t>Fermeture
Ascension</t>
  </si>
  <si>
    <t>Dept</t>
  </si>
  <si>
    <t>BUT/DUT</t>
  </si>
  <si>
    <t>Semestre</t>
  </si>
  <si>
    <t>Date journée d'accueil ou pré-rentrée</t>
  </si>
  <si>
    <t>Semestre Début</t>
  </si>
  <si>
    <t>Semestre Fin</t>
  </si>
  <si>
    <t>Vacances Toussaint
Début</t>
  </si>
  <si>
    <t>Vacances Toussaint
Fin</t>
  </si>
  <si>
    <t>Vacances Noel
Début</t>
  </si>
  <si>
    <t>Vacances Noel
Fin</t>
  </si>
  <si>
    <t>Vacances Hiver
Début</t>
  </si>
  <si>
    <t>Vacances Hiver
Fin</t>
  </si>
  <si>
    <t>Vacances Printemps
Début</t>
  </si>
  <si>
    <t>Vacances Printemps
Fin</t>
  </si>
  <si>
    <t>Dates limites de remises des rapports</t>
  </si>
  <si>
    <t>Commission Département Date</t>
  </si>
  <si>
    <t>1er Jury IUT Date</t>
  </si>
  <si>
    <t>second jury IUT date</t>
  </si>
  <si>
    <t>GMP</t>
  </si>
  <si>
    <t>BUT1</t>
  </si>
  <si>
    <t>S1</t>
  </si>
  <si>
    <t>BUT2</t>
  </si>
  <si>
    <t>S3</t>
  </si>
  <si>
    <t>S2</t>
  </si>
  <si>
    <t>S4</t>
  </si>
  <si>
    <t>GEII</t>
  </si>
  <si>
    <t>GEII CITISE</t>
  </si>
  <si>
    <t>GEA</t>
  </si>
  <si>
    <t>GACO</t>
  </si>
  <si>
    <t>TC</t>
  </si>
  <si>
    <t>GB</t>
  </si>
  <si>
    <t>Pour mémoire, vacances universitaires (prévisionnel) :</t>
  </si>
  <si>
    <t>Date retour dossier entreprise :</t>
  </si>
  <si>
    <t>SEPTEMBRE 2024</t>
  </si>
  <si>
    <t>AOUT 2024</t>
  </si>
  <si>
    <t>JUILLET 2024</t>
  </si>
  <si>
    <t>JUIN 2024</t>
  </si>
  <si>
    <t>MAI 2024</t>
  </si>
  <si>
    <t>AVRIL 2024</t>
  </si>
  <si>
    <t>MARS 2024</t>
  </si>
  <si>
    <t>FEVRIER 2024</t>
  </si>
  <si>
    <t>JANVIER 2024</t>
  </si>
  <si>
    <t>DECEMBRE 2023</t>
  </si>
  <si>
    <t>NOVEMBRE 2023</t>
  </si>
  <si>
    <t>OCTOBRE 2023</t>
  </si>
  <si>
    <t>CALENDRIER 2023-2024</t>
  </si>
  <si>
    <t>PREVISIONNEL</t>
  </si>
  <si>
    <t>BUT MESURES PHYSIQUES
Parcours Mesures et Analyses Environnementales</t>
  </si>
  <si>
    <t>GMP SNRV</t>
  </si>
  <si>
    <t>S5</t>
  </si>
  <si>
    <t>S6</t>
  </si>
  <si>
    <t>GEII ESE</t>
  </si>
  <si>
    <t>BUT3</t>
  </si>
  <si>
    <t>GEA GEMA</t>
  </si>
  <si>
    <t>MP</t>
  </si>
  <si>
    <t>MP TI</t>
  </si>
  <si>
    <t>TC MDEE</t>
  </si>
  <si>
    <t>GB SEE</t>
  </si>
  <si>
    <t>BUT GACO MRPE</t>
  </si>
  <si>
    <t>BUT GB SEE</t>
  </si>
  <si>
    <t>BUT GEA CGPP</t>
  </si>
  <si>
    <t>BUT GEA GPRH</t>
  </si>
  <si>
    <t>BUT GEII AII</t>
  </si>
  <si>
    <t>BUT GEII ESE</t>
  </si>
  <si>
    <t>BUT GMP CPD</t>
  </si>
  <si>
    <t>BUT GMP MPI</t>
  </si>
  <si>
    <t>BUT TC BDMRC</t>
  </si>
  <si>
    <t>BUT TC BI</t>
  </si>
  <si>
    <t>BUT TC MDEE</t>
  </si>
  <si>
    <t>BUT TC MMPV</t>
  </si>
  <si>
    <t>Fermeture Été 2024</t>
  </si>
  <si>
    <t>20*</t>
  </si>
  <si>
    <r>
      <t>( *</t>
    </r>
    <r>
      <rPr>
        <i/>
        <sz val="8"/>
        <color rgb="FFFF0000"/>
        <rFont val="Arial"/>
        <family val="2"/>
      </rPr>
      <t>) 20 Mai: Lundi de Pentecôte</t>
    </r>
  </si>
  <si>
    <t>LICENCE PROFESSIONNELLE ……………….. 
ou BUT …...………………...…...
Parcours ……………….……</t>
  </si>
  <si>
    <t>CALENDRIER 2024-2025</t>
  </si>
  <si>
    <t>NOVEMBRE 2024</t>
  </si>
  <si>
    <t>OCTOBRE 2024</t>
  </si>
  <si>
    <t>DECEMBRE 2024</t>
  </si>
  <si>
    <t>JANVIER 2025</t>
  </si>
  <si>
    <t>FEVRIER 2025</t>
  </si>
  <si>
    <t>MAI 2025</t>
  </si>
  <si>
    <t>AVRIL 2025</t>
  </si>
  <si>
    <t>MARS 2025</t>
  </si>
  <si>
    <t>JUIN 2025</t>
  </si>
  <si>
    <t>JUILLET 2025</t>
  </si>
  <si>
    <t>AOUT 2025</t>
  </si>
  <si>
    <t>SEPTEMBRE 2025</t>
  </si>
  <si>
    <t>( *) 9 Juin: Lundi de Pentecôte</t>
  </si>
  <si>
    <t>9*</t>
  </si>
  <si>
    <t xml:space="preserve"> LP ABF 23/24 Planning  ESBANQUE</t>
  </si>
  <si>
    <t>L 11</t>
  </si>
  <si>
    <t>J 14</t>
  </si>
  <si>
    <t>V 15</t>
  </si>
  <si>
    <t>D 17</t>
  </si>
  <si>
    <t>L 18</t>
  </si>
  <si>
    <t>J 21</t>
  </si>
  <si>
    <t>V 22</t>
  </si>
  <si>
    <t>D 24</t>
  </si>
  <si>
    <t>L 25</t>
  </si>
  <si>
    <t>J 28</t>
  </si>
  <si>
    <t>V 29</t>
  </si>
  <si>
    <t>D 31</t>
  </si>
  <si>
    <t>Fête du travail</t>
  </si>
  <si>
    <t>(S 18 )</t>
  </si>
  <si>
    <t>(S 44)</t>
  </si>
  <si>
    <t>Ascension</t>
  </si>
  <si>
    <t>Pâques</t>
  </si>
  <si>
    <t>Lundi de 
Pentecôte</t>
  </si>
  <si>
    <t>Fête de 
la victoire</t>
  </si>
  <si>
    <t>Lundi de
 Pâques</t>
  </si>
  <si>
    <t xml:space="preserve">JOUR 
DE L'AN  (S 01) </t>
  </si>
  <si>
    <t xml:space="preserve">Toussaint </t>
  </si>
  <si>
    <t>Armistice</t>
  </si>
  <si>
    <t xml:space="preserve">Noël  (S 52) </t>
  </si>
  <si>
    <t>Assomption</t>
  </si>
  <si>
    <t xml:space="preserve">Fête national </t>
  </si>
  <si>
    <t>remarque : les cours reprennent le 8 janvier après les vacances de Noël</t>
  </si>
  <si>
    <t>Modifié le 24/02/23</t>
  </si>
  <si>
    <t>29/02/2025</t>
  </si>
  <si>
    <t>Fermeture Été 2025</t>
  </si>
  <si>
    <t>MP CITISE</t>
  </si>
  <si>
    <t>Jury de progression IUT Date</t>
  </si>
  <si>
    <t>Périodes des soutenances d'activité en entreprise</t>
  </si>
  <si>
    <t>Activité en entreprise
Début</t>
  </si>
  <si>
    <t>Activité en entreprise
Fin</t>
  </si>
  <si>
    <t xml:space="preserve"> 22/07/2024</t>
  </si>
  <si>
    <t xml:space="preserve">  </t>
  </si>
  <si>
    <t>du 10 au 13 juin 2024</t>
  </si>
  <si>
    <t>du 14 au 20 juin 2024</t>
  </si>
  <si>
    <t>du 20 au 21 juin 2024</t>
  </si>
  <si>
    <t>pas de soutenance</t>
  </si>
  <si>
    <t xml:space="preserve">du 17 au 21 juin 2024 </t>
  </si>
  <si>
    <t>du 10 au 14 juin 2024</t>
  </si>
  <si>
    <t>BUT MESURES PHYSIQUES
Parcours Mesures et Analyses Environnementales
Diplôme Universitaire AVTECH</t>
  </si>
  <si>
    <t xml:space="preserve"> BUT Mesures Physiques
Parcours Matériaux et Contrôles Physico-Chimiques</t>
  </si>
  <si>
    <t>BUT MP MCPC TECHVIMAT</t>
  </si>
  <si>
    <t>2 au 5 sept.-24</t>
  </si>
  <si>
    <t>PLANNING 2023-2024 : DIFCAM</t>
  </si>
  <si>
    <t>du 04/09/2023 au 08/09/2024</t>
  </si>
  <si>
    <t>Edité le mardi 28 févr. 2023</t>
  </si>
  <si>
    <t>semaine</t>
  </si>
  <si>
    <t>soutenance</t>
  </si>
  <si>
    <t xml:space="preserve"> (S 34) </t>
  </si>
  <si>
    <t>PTUT /</t>
  </si>
  <si>
    <t>Vie entrep</t>
  </si>
  <si>
    <t xml:space="preserve"> (S 35) </t>
  </si>
  <si>
    <t>du    04 /09 /2023 au     08/ 09 /2024</t>
  </si>
  <si>
    <t xml:space="preserve"> Semaine</t>
  </si>
  <si>
    <t>PTUT/</t>
  </si>
  <si>
    <t>fermeture esbq</t>
  </si>
  <si>
    <t>29 au 30 aout-24</t>
  </si>
  <si>
    <t>27 au 28 aout-24</t>
  </si>
  <si>
    <t xml:space="preserve"> 20/07/2024</t>
  </si>
  <si>
    <t>du 24 au 26 juin 2024</t>
  </si>
  <si>
    <t>pas de rapport</t>
  </si>
  <si>
    <t>BUT GENIE MECANIQUE ET PRODUCTIQUE
Parcours Management de Process Industriel (MPI)</t>
  </si>
  <si>
    <t>BUT GENIE MECANIQUE ET PRODUCTIQUE
Parcours Conception et Production Durable (CPD)</t>
  </si>
  <si>
    <t>lundi 26 août 2024</t>
  </si>
  <si>
    <t>lundi 02 octobre 2023</t>
  </si>
  <si>
    <t>LICENCE PROFESSIONNELLE TC
Technico-Commercial</t>
  </si>
  <si>
    <t xml:space="preserve"> BUT GENIE BIOLOGIQUE
Parcours Sciences de l'Environnement et Ecotechnologies (SEE)</t>
  </si>
  <si>
    <t>du 21 au 25 juin 2024</t>
  </si>
  <si>
    <t>du 06 au 17 mai 2024</t>
  </si>
  <si>
    <t xml:space="preserve"> du 19 au 21  juin 2024</t>
  </si>
  <si>
    <t>du 12 au 14 juin 2024</t>
  </si>
  <si>
    <t>du 17 au 19 juin 2024</t>
  </si>
  <si>
    <t xml:space="preserve">
BUT GENIE ELECTRIQUE et INFORMATIQUE INDUSTRIELLE
Parcours Electronique et Systèmes Embarqués</t>
  </si>
  <si>
    <t xml:space="preserve">
BUT GENIE ELECTRIQUE ET INFORMATIQUE INDUSTRIELLE
Parcours Automatismes et Informatique Industrielle</t>
  </si>
  <si>
    <t>Rentrée</t>
  </si>
  <si>
    <t>Jours fériés</t>
  </si>
  <si>
    <t>Fermeture Été 2023</t>
  </si>
  <si>
    <t xml:space="preserve">en </t>
  </si>
  <si>
    <t>entreprise</t>
  </si>
  <si>
    <t>en</t>
  </si>
  <si>
    <t>Jury IUT :</t>
  </si>
  <si>
    <t>Soutenances avec DCG :</t>
  </si>
  <si>
    <t>Soutenances sans DCG :</t>
  </si>
  <si>
    <t>Commission GEA avec DCG :</t>
  </si>
  <si>
    <t>Commission GEA sans DCG :</t>
  </si>
  <si>
    <t>Jury IUT avec DCG :</t>
  </si>
  <si>
    <t>Jury IUT sans DCG :</t>
  </si>
  <si>
    <t xml:space="preserve">LICENCE PROFESSIONNELLE                                                                  
LP CTMI 
</t>
  </si>
  <si>
    <t>* lundi de pentecôte</t>
  </si>
  <si>
    <t>Jeudi 12 septembre 2024</t>
  </si>
  <si>
    <t>Date de commission</t>
  </si>
  <si>
    <t>Date délibération prévisionnelle jury2</t>
  </si>
  <si>
    <t>BUT GEA GCFF sans DCG</t>
  </si>
  <si>
    <t>BUT GEA GCFF avec DCG</t>
  </si>
  <si>
    <t>Calendrier pédagogique prévisionnel des LP et BUT PAR ALTERNANCE  
IUT St-Etienne</t>
  </si>
  <si>
    <t>Date limite
retour rapport</t>
  </si>
  <si>
    <t>Jeudi 5 Septembre 2024</t>
  </si>
  <si>
    <t>BUT 3 Techniques de commercialisation
Parcours BDMRC - Business Developpement et Management de la Relation Client</t>
  </si>
  <si>
    <t xml:space="preserve"> BUT 3 Techniques de commercialisation
Parcours MMPV - Marketing et management du point de vente
</t>
  </si>
  <si>
    <t>BUT 3 Techniques de commercialisation
Parcours BI - Business International : achat et vente</t>
  </si>
  <si>
    <r>
      <t xml:space="preserve">BUT 3 GACO - </t>
    </r>
    <r>
      <rPr>
        <b/>
        <sz val="10"/>
        <color rgb="FFFF0000"/>
        <rFont val="Arial"/>
        <family val="2"/>
      </rPr>
      <t>GESTION ADMINISTRATIVE ET COMMERCIALE DES ORGANISATIONS</t>
    </r>
    <r>
      <rPr>
        <b/>
        <sz val="11"/>
        <color rgb="FFFF0000"/>
        <rFont val="Arial"/>
        <family val="2"/>
      </rPr>
      <t xml:space="preserve">
Parcours MdFS - Management des Fonctions Support
</t>
    </r>
  </si>
  <si>
    <r>
      <t xml:space="preserve">BUT 3 GACO - </t>
    </r>
    <r>
      <rPr>
        <b/>
        <sz val="10"/>
        <color rgb="FFFF0000"/>
        <rFont val="Arial"/>
        <family val="2"/>
      </rPr>
      <t>GESTION ADMINISTRATIVE ET COMMERCIALE DES ORGANISATIONS</t>
    </r>
    <r>
      <rPr>
        <b/>
        <sz val="11"/>
        <color rgb="FFFF0000"/>
        <rFont val="Arial"/>
        <family val="2"/>
      </rPr>
      <t xml:space="preserve">
Parcours MRPE - Management Responsable de Projet et Entrepreneuriat
</t>
    </r>
  </si>
  <si>
    <r>
      <t xml:space="preserve">BUT 2 GACO - </t>
    </r>
    <r>
      <rPr>
        <b/>
        <sz val="10"/>
        <color rgb="FFFF0000"/>
        <rFont val="Arial"/>
        <family val="2"/>
      </rPr>
      <t>GESTION ADMINISTRATIVE ET COMMERCIALE DES ORGANISATIONS</t>
    </r>
    <r>
      <rPr>
        <b/>
        <sz val="11"/>
        <color rgb="FFFF0000"/>
        <rFont val="Arial"/>
        <family val="2"/>
      </rPr>
      <t xml:space="preserve">
Parcours MdFS - Management des Fonctions Support
</t>
    </r>
  </si>
  <si>
    <r>
      <t xml:space="preserve">BUT 3 GACO - </t>
    </r>
    <r>
      <rPr>
        <b/>
        <sz val="10"/>
        <color rgb="FFFF0000"/>
        <rFont val="Arial"/>
        <family val="2"/>
      </rPr>
      <t>GESTION ADMINISTRATIVE ET COMMERCIALE DES ORGANISATIONS</t>
    </r>
    <r>
      <rPr>
        <b/>
        <sz val="11"/>
        <color rgb="FFFF0000"/>
        <rFont val="Arial"/>
        <family val="2"/>
      </rPr>
      <t xml:space="preserve">
Parcours MdFS - Management des Fonctions Support</t>
    </r>
  </si>
  <si>
    <t>BUT 3 Gestion des Entreprises et des Administrations          
Parcours GPRH - Gestion et pilotage des ressources humaines</t>
  </si>
  <si>
    <t>BUT 3 Gestion des Entreprises et des Administrations
Parcours CG2P - Contrôle de gestion et pilotage de la performance</t>
  </si>
  <si>
    <t>BUT 3 Gestion des Entreprises et des Administrations
 Parcours CG2F - Gestion comptable, fiscale et financière</t>
  </si>
  <si>
    <t xml:space="preserve">Pentecôte </t>
  </si>
  <si>
    <t>SEMAINE 36</t>
  </si>
  <si>
    <t>GACO MRPE</t>
  </si>
  <si>
    <t>SEMAINE 40 ou 41</t>
  </si>
  <si>
    <t>Pas de soutenances</t>
  </si>
  <si>
    <t>BUT GACO MDFS en 1 an</t>
  </si>
  <si>
    <t>17 au 21 juin-24</t>
  </si>
  <si>
    <t>20 au 21 juin-24</t>
  </si>
  <si>
    <t>1 au 4 sept.-25</t>
  </si>
  <si>
    <t>09 au 13 sept.-24</t>
  </si>
  <si>
    <t>2 au 4 sept.-24</t>
  </si>
  <si>
    <t>4 au 6 sept.-24</t>
  </si>
  <si>
    <t>26 août au 3 sept.-24</t>
  </si>
  <si>
    <t>27 août au 3 sept.- 24</t>
  </si>
  <si>
    <t>26 août au 4 sept.-24</t>
  </si>
  <si>
    <t>28 août au 4 sept.-24</t>
  </si>
  <si>
    <r>
      <t xml:space="preserve">Calendrier pédagogique prévisionnel des BUT  - IUT St-Etienne - </t>
    </r>
    <r>
      <rPr>
        <sz val="24"/>
        <color rgb="FFFF0000"/>
        <rFont val="Calibri"/>
        <family val="2"/>
        <scheme val="minor"/>
      </rPr>
      <t>FORMATION INITIALE</t>
    </r>
  </si>
  <si>
    <t>Commission de département</t>
  </si>
  <si>
    <t>20 - 21/06/2024</t>
  </si>
  <si>
    <t>26/08 - 03/09/2024</t>
  </si>
  <si>
    <t>SEMAINE 40 ou 41
en attente IUT ROANNE</t>
  </si>
  <si>
    <t>Commission de département:</t>
  </si>
  <si>
    <t>Commission de département :</t>
  </si>
  <si>
    <t xml:space="preserve"> BUT Mesures Physiques
Parcours Mesures et Analyses Environnementales</t>
  </si>
  <si>
    <t xml:space="preserve"> BUT Mesures Physiques
Parcours Techniques d'Instrumentation
</t>
  </si>
  <si>
    <t>BUT MP MAE sur 1 an</t>
  </si>
  <si>
    <t xml:space="preserve">BUT MP TI </t>
  </si>
  <si>
    <t>Retour rapport</t>
  </si>
  <si>
    <t>BUT 3 Techniques de commercialisation
Parcours MDEE - Marketing digital, e-business et entrepreneuriat</t>
  </si>
  <si>
    <t xml:space="preserve">Commission de département : </t>
  </si>
  <si>
    <t xml:space="preserve">Jury : </t>
  </si>
  <si>
    <t>BUT GACO  MDFS 2ème année (promotion 2023/2025)</t>
  </si>
  <si>
    <t>BUT GACO  MDFS 3ème année (promotion 2023/2025)</t>
  </si>
  <si>
    <t>BUT MP  MAE 2ème année (promotion 2023/2025)</t>
  </si>
  <si>
    <t>BUT MP MAE 3ème année (promotion 2023/2025)</t>
  </si>
  <si>
    <t>BUT MP MAE AVTECH 3ème année (promotion 2023/2025)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</si>
</sst>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-mmm\-yy;@"/>
    <numFmt numFmtId="165" formatCode="[$-40C]dd\-mmm\-yy;@"/>
    <numFmt numFmtId="166" formatCode="[$-40C]mmm\-yy;@"/>
  </numFmts>
  <fonts count="6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37"/>
      <color rgb="FFFFFFFF"/>
      <name val="Georgia"/>
      <family val="1"/>
    </font>
    <font>
      <sz val="20"/>
      <color rgb="FFFCD5B4"/>
      <name val="Georgia"/>
      <family val="1"/>
    </font>
    <font>
      <sz val="8"/>
      <name val="Corbel"/>
      <family val="2"/>
    </font>
    <font>
      <b/>
      <sz val="9"/>
      <color rgb="FFFFFFFF"/>
      <name val="Corbel"/>
      <family val="2"/>
    </font>
    <font>
      <sz val="9"/>
      <name val="Corbe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4BACC6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Arial"/>
      <family val="2"/>
    </font>
    <font>
      <sz val="11"/>
      <color theme="4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8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6"/>
      <name val="Corbel"/>
      <family val="2"/>
    </font>
    <font>
      <sz val="7"/>
      <name val="Corbel"/>
      <family val="2"/>
    </font>
    <font>
      <b/>
      <sz val="13"/>
      <color theme="1"/>
      <name val="Calibri"/>
      <family val="2"/>
      <scheme val="minor"/>
    </font>
    <font>
      <b/>
      <sz val="13"/>
      <color rgb="FF4BACC6"/>
      <name val="Arial"/>
      <family val="2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37"/>
      <color rgb="FFFFFFFF"/>
      <name val="Georgia"/>
      <family val="1"/>
    </font>
    <font>
      <sz val="10"/>
      <color rgb="FFFFFFFF"/>
      <name val="Arial"/>
      <family val="2"/>
    </font>
    <font>
      <sz val="20"/>
      <color rgb="FFFCD5B4"/>
      <name val="Georgia"/>
      <family val="1"/>
    </font>
    <font>
      <sz val="8"/>
      <name val="Corbel"/>
      <family val="2"/>
    </font>
    <font>
      <b/>
      <sz val="9"/>
      <color rgb="FFFFFFFF"/>
      <name val="Corbel"/>
      <family val="2"/>
    </font>
    <font>
      <sz val="9"/>
      <name val="Corbel"/>
      <family val="2"/>
    </font>
    <font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Calibri"/>
      <family val="2"/>
      <scheme val="minor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rgb="FF002060"/>
      <name val="Calibri"/>
      <family val="2"/>
      <scheme val="minor"/>
    </font>
    <font>
      <b/>
      <u/>
      <sz val="6.5"/>
      <color theme="1"/>
      <name val="Arial"/>
      <family val="2"/>
    </font>
    <font>
      <sz val="6.5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sz val="6"/>
      <color theme="1"/>
      <name val="Arial"/>
      <family val="2"/>
    </font>
    <font>
      <b/>
      <u/>
      <sz val="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auto="1"/>
      </patternFill>
    </fill>
    <fill>
      <patternFill patternType="solid">
        <fgColor rgb="FF262626"/>
        <bgColor auto="1"/>
      </patternFill>
    </fill>
    <fill>
      <patternFill patternType="solid">
        <fgColor auto="1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auto="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9" fillId="0" borderId="0"/>
  </cellStyleXfs>
  <cellXfs count="41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6" borderId="6" xfId="0" applyFont="1" applyFill="1" applyBorder="1"/>
    <xf numFmtId="0" fontId="10" fillId="6" borderId="9" xfId="0" applyFont="1" applyFill="1" applyBorder="1"/>
    <xf numFmtId="0" fontId="10" fillId="6" borderId="1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9" borderId="0" xfId="0" applyFont="1" applyFill="1" applyBorder="1"/>
    <xf numFmtId="0" fontId="10" fillId="6" borderId="0" xfId="0" applyFont="1" applyFill="1"/>
    <xf numFmtId="0" fontId="10" fillId="7" borderId="11" xfId="0" applyFont="1" applyFill="1" applyBorder="1" applyAlignment="1">
      <alignment horizontal="center"/>
    </xf>
    <xf numFmtId="0" fontId="10" fillId="6" borderId="12" xfId="0" applyFont="1" applyFill="1" applyBorder="1"/>
    <xf numFmtId="0" fontId="0" fillId="6" borderId="0" xfId="0" applyFill="1"/>
    <xf numFmtId="0" fontId="0" fillId="6" borderId="12" xfId="0" applyFill="1" applyBorder="1" applyAlignment="1">
      <alignment horizontal="right"/>
    </xf>
    <xf numFmtId="0" fontId="0" fillId="6" borderId="8" xfId="0" applyFill="1" applyBorder="1"/>
    <xf numFmtId="0" fontId="0" fillId="6" borderId="13" xfId="0" applyFill="1" applyBorder="1"/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3" borderId="17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6" fillId="3" borderId="18" xfId="0" applyFont="1" applyFill="1" applyBorder="1" applyAlignment="1">
      <alignment vertical="center" wrapText="1"/>
    </xf>
    <xf numFmtId="0" fontId="16" fillId="3" borderId="15" xfId="0" applyFont="1" applyFill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18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8" fillId="11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8" fillId="12" borderId="19" xfId="0" applyFont="1" applyFill="1" applyBorder="1" applyAlignment="1">
      <alignment horizontal="center" vertical="center" wrapText="1"/>
    </xf>
    <xf numFmtId="0" fontId="23" fillId="15" borderId="24" xfId="0" applyFont="1" applyFill="1" applyBorder="1" applyAlignment="1">
      <alignment vertical="center"/>
    </xf>
    <xf numFmtId="0" fontId="24" fillId="15" borderId="25" xfId="0" applyFont="1" applyFill="1" applyBorder="1"/>
    <xf numFmtId="0" fontId="24" fillId="15" borderId="26" xfId="0" applyFont="1" applyFill="1" applyBorder="1"/>
    <xf numFmtId="0" fontId="0" fillId="3" borderId="0" xfId="0" applyFill="1" applyBorder="1"/>
    <xf numFmtId="0" fontId="22" fillId="3" borderId="0" xfId="0" applyFont="1" applyFill="1" applyAlignment="1">
      <alignment vertical="center"/>
    </xf>
    <xf numFmtId="0" fontId="24" fillId="15" borderId="27" xfId="0" applyFont="1" applyFill="1" applyBorder="1"/>
    <xf numFmtId="14" fontId="25" fillId="15" borderId="0" xfId="0" applyNumberFormat="1" applyFont="1" applyFill="1" applyBorder="1"/>
    <xf numFmtId="14" fontId="25" fillId="15" borderId="28" xfId="0" applyNumberFormat="1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vertical="center"/>
    </xf>
    <xf numFmtId="0" fontId="18" fillId="14" borderId="19" xfId="0" applyFont="1" applyFill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/>
    </xf>
    <xf numFmtId="0" fontId="24" fillId="15" borderId="27" xfId="0" applyFont="1" applyFill="1" applyBorder="1" applyAlignment="1">
      <alignment wrapText="1"/>
    </xf>
    <xf numFmtId="0" fontId="24" fillId="13" borderId="29" xfId="0" applyFont="1" applyFill="1" applyBorder="1" applyAlignment="1">
      <alignment wrapText="1"/>
    </xf>
    <xf numFmtId="0" fontId="26" fillId="0" borderId="19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wrapText="1"/>
    </xf>
    <xf numFmtId="164" fontId="3" fillId="0" borderId="1" xfId="0" applyNumberFormat="1" applyFont="1" applyFill="1" applyBorder="1"/>
    <xf numFmtId="0" fontId="0" fillId="0" borderId="0" xfId="0" applyFill="1"/>
    <xf numFmtId="165" fontId="3" fillId="0" borderId="1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27" fillId="0" borderId="32" xfId="0" applyNumberFormat="1" applyFont="1" applyFill="1" applyBorder="1" applyAlignment="1">
      <alignment horizontal="center" vertical="center" wrapText="1"/>
    </xf>
    <xf numFmtId="164" fontId="27" fillId="0" borderId="33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 wrapText="1"/>
    </xf>
    <xf numFmtId="164" fontId="27" fillId="0" borderId="35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27" fillId="0" borderId="0" xfId="0" applyNumberFormat="1" applyFont="1" applyFill="1"/>
    <xf numFmtId="164" fontId="0" fillId="0" borderId="0" xfId="0" applyNumberFormat="1"/>
    <xf numFmtId="14" fontId="0" fillId="0" borderId="0" xfId="0" applyNumberFormat="1" applyAlignment="1">
      <alignment wrapText="1"/>
    </xf>
    <xf numFmtId="0" fontId="16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3" borderId="0" xfId="0" applyFill="1"/>
    <xf numFmtId="0" fontId="28" fillId="3" borderId="17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14" fontId="31" fillId="0" borderId="0" xfId="0" applyNumberFormat="1" applyFont="1" applyFill="1" applyBorder="1" applyAlignment="1">
      <alignment horizontal="center" wrapText="1"/>
    </xf>
    <xf numFmtId="14" fontId="31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33" fillId="0" borderId="0" xfId="0" applyFont="1"/>
    <xf numFmtId="0" fontId="26" fillId="3" borderId="1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0" fillId="11" borderId="0" xfId="0" applyFont="1" applyFill="1" applyBorder="1"/>
    <xf numFmtId="0" fontId="8" fillId="6" borderId="37" xfId="0" applyFont="1" applyFill="1" applyBorder="1"/>
    <xf numFmtId="0" fontId="8" fillId="6" borderId="36" xfId="0" applyFont="1" applyFill="1" applyBorder="1"/>
    <xf numFmtId="0" fontId="8" fillId="3" borderId="0" xfId="0" applyFont="1" applyFill="1" applyBorder="1"/>
    <xf numFmtId="0" fontId="8" fillId="3" borderId="8" xfId="0" applyFont="1" applyFill="1" applyBorder="1"/>
    <xf numFmtId="0" fontId="8" fillId="6" borderId="0" xfId="0" applyFont="1" applyFill="1" applyBorder="1"/>
    <xf numFmtId="0" fontId="8" fillId="3" borderId="9" xfId="0" applyFont="1" applyFill="1" applyBorder="1"/>
    <xf numFmtId="0" fontId="8" fillId="6" borderId="9" xfId="0" applyFont="1" applyFill="1" applyBorder="1"/>
    <xf numFmtId="0" fontId="8" fillId="3" borderId="38" xfId="0" applyFont="1" applyFill="1" applyBorder="1" applyAlignment="1">
      <alignment horizontal="center"/>
    </xf>
    <xf numFmtId="0" fontId="0" fillId="0" borderId="38" xfId="0" applyBorder="1"/>
    <xf numFmtId="0" fontId="8" fillId="3" borderId="39" xfId="0" applyFont="1" applyFill="1" applyBorder="1" applyAlignment="1">
      <alignment horizontal="center"/>
    </xf>
    <xf numFmtId="0" fontId="8" fillId="11" borderId="38" xfId="0" applyFont="1" applyFill="1" applyBorder="1" applyAlignment="1">
      <alignment horizontal="center"/>
    </xf>
    <xf numFmtId="0" fontId="35" fillId="11" borderId="38" xfId="0" applyFont="1" applyFill="1" applyBorder="1" applyAlignment="1">
      <alignment horizontal="center" wrapText="1"/>
    </xf>
    <xf numFmtId="0" fontId="35" fillId="11" borderId="38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11" borderId="40" xfId="0" applyFont="1" applyFill="1" applyBorder="1" applyAlignment="1">
      <alignment horizontal="center"/>
    </xf>
    <xf numFmtId="0" fontId="34" fillId="11" borderId="40" xfId="0" applyFont="1" applyFill="1" applyBorder="1" applyAlignment="1">
      <alignment horizontal="center" wrapText="1"/>
    </xf>
    <xf numFmtId="0" fontId="35" fillId="11" borderId="40" xfId="0" applyFont="1" applyFill="1" applyBorder="1" applyAlignment="1">
      <alignment horizontal="center" wrapText="1"/>
    </xf>
    <xf numFmtId="0" fontId="35" fillId="11" borderId="40" xfId="0" applyFont="1" applyFill="1" applyBorder="1" applyAlignment="1">
      <alignment horizontal="center"/>
    </xf>
    <xf numFmtId="0" fontId="8" fillId="10" borderId="38" xfId="0" applyFont="1" applyFill="1" applyBorder="1" applyAlignment="1">
      <alignment horizontal="center"/>
    </xf>
    <xf numFmtId="0" fontId="8" fillId="10" borderId="40" xfId="0" applyFont="1" applyFill="1" applyBorder="1" applyAlignment="1">
      <alignment horizontal="center"/>
    </xf>
    <xf numFmtId="0" fontId="8" fillId="10" borderId="38" xfId="0" applyFont="1" applyFill="1" applyBorder="1" applyAlignment="1">
      <alignment horizontal="center" wrapText="1"/>
    </xf>
    <xf numFmtId="0" fontId="0" fillId="10" borderId="39" xfId="0" applyFill="1" applyBorder="1"/>
    <xf numFmtId="0" fontId="8" fillId="10" borderId="39" xfId="0" applyFont="1" applyFill="1" applyBorder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/>
    </xf>
    <xf numFmtId="0" fontId="38" fillId="15" borderId="0" xfId="0" applyFont="1" applyFill="1" applyBorder="1" applyAlignment="1">
      <alignment horizontal="right"/>
    </xf>
    <xf numFmtId="0" fontId="38" fillId="13" borderId="30" xfId="0" applyFont="1" applyFill="1" applyBorder="1" applyAlignment="1">
      <alignment horizontal="right"/>
    </xf>
    <xf numFmtId="0" fontId="24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14" fontId="39" fillId="15" borderId="28" xfId="0" applyNumberFormat="1" applyFont="1" applyFill="1" applyBorder="1" applyAlignment="1">
      <alignment horizontal="right" vertical="center" wrapText="1"/>
    </xf>
    <xf numFmtId="14" fontId="39" fillId="13" borderId="30" xfId="0" applyNumberFormat="1" applyFont="1" applyFill="1" applyBorder="1"/>
    <xf numFmtId="14" fontId="39" fillId="13" borderId="31" xfId="0" applyNumberFormat="1" applyFont="1" applyFill="1" applyBorder="1"/>
    <xf numFmtId="0" fontId="27" fillId="0" borderId="1" xfId="0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8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19" borderId="19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right"/>
    </xf>
    <xf numFmtId="0" fontId="45" fillId="6" borderId="4" xfId="0" applyFont="1" applyFill="1" applyBorder="1"/>
    <xf numFmtId="0" fontId="45" fillId="8" borderId="0" xfId="0" applyFont="1" applyFill="1" applyAlignment="1">
      <alignment horizontal="center"/>
    </xf>
    <xf numFmtId="0" fontId="45" fillId="7" borderId="0" xfId="0" applyFont="1" applyFill="1" applyAlignment="1">
      <alignment horizontal="center"/>
    </xf>
    <xf numFmtId="0" fontId="45" fillId="6" borderId="5" xfId="0" applyFont="1" applyFill="1" applyBorder="1"/>
    <xf numFmtId="0" fontId="45" fillId="17" borderId="0" xfId="0" applyFont="1" applyFill="1" applyAlignment="1">
      <alignment horizontal="center"/>
    </xf>
    <xf numFmtId="0" fontId="45" fillId="16" borderId="0" xfId="0" applyFont="1" applyFill="1" applyAlignment="1">
      <alignment horizontal="center"/>
    </xf>
    <xf numFmtId="0" fontId="45" fillId="6" borderId="0" xfId="0" applyFont="1" applyFill="1" applyAlignment="1">
      <alignment horizontal="center"/>
    </xf>
    <xf numFmtId="0" fontId="45" fillId="6" borderId="7" xfId="0" applyFont="1" applyFill="1" applyBorder="1"/>
    <xf numFmtId="0" fontId="45" fillId="6" borderId="8" xfId="0" applyFont="1" applyFill="1" applyBorder="1" applyAlignment="1">
      <alignment horizontal="center"/>
    </xf>
    <xf numFmtId="0" fontId="45" fillId="7" borderId="8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7" fillId="6" borderId="37" xfId="0" applyFont="1" applyFill="1" applyBorder="1"/>
    <xf numFmtId="0" fontId="47" fillId="6" borderId="9" xfId="0" applyFont="1" applyFill="1" applyBorder="1"/>
    <xf numFmtId="0" fontId="47" fillId="6" borderId="10" xfId="0" applyFont="1" applyFill="1" applyBorder="1"/>
    <xf numFmtId="0" fontId="47" fillId="6" borderId="6" xfId="0" applyFont="1" applyFill="1" applyBorder="1"/>
    <xf numFmtId="0" fontId="47" fillId="6" borderId="0" xfId="0" applyFont="1" applyFill="1"/>
    <xf numFmtId="0" fontId="47" fillId="7" borderId="0" xfId="0" applyFont="1" applyFill="1" applyBorder="1" applyAlignment="1">
      <alignment horizontal="center"/>
    </xf>
    <xf numFmtId="0" fontId="47" fillId="6" borderId="0" xfId="0" applyFont="1" applyFill="1" applyBorder="1"/>
    <xf numFmtId="0" fontId="47" fillId="7" borderId="11" xfId="0" applyFont="1" applyFill="1" applyBorder="1" applyAlignment="1">
      <alignment horizontal="center"/>
    </xf>
    <xf numFmtId="0" fontId="47" fillId="17" borderId="11" xfId="0" applyFont="1" applyFill="1" applyBorder="1" applyAlignment="1">
      <alignment horizontal="center"/>
    </xf>
    <xf numFmtId="0" fontId="47" fillId="6" borderId="12" xfId="0" applyFont="1" applyFill="1" applyBorder="1"/>
    <xf numFmtId="0" fontId="0" fillId="6" borderId="6" xfId="0" applyFill="1" applyBorder="1"/>
    <xf numFmtId="0" fontId="0" fillId="6" borderId="36" xfId="0" applyFill="1" applyBorder="1"/>
    <xf numFmtId="0" fontId="8" fillId="20" borderId="38" xfId="0" applyFont="1" applyFill="1" applyBorder="1" applyAlignment="1">
      <alignment horizontal="center"/>
    </xf>
    <xf numFmtId="0" fontId="0" fillId="20" borderId="38" xfId="0" applyFill="1" applyBorder="1"/>
    <xf numFmtId="0" fontId="8" fillId="20" borderId="38" xfId="0" applyFont="1" applyFill="1" applyBorder="1" applyAlignment="1">
      <alignment horizontal="center" wrapText="1"/>
    </xf>
    <xf numFmtId="0" fontId="8" fillId="21" borderId="38" xfId="0" applyFont="1" applyFill="1" applyBorder="1" applyAlignment="1">
      <alignment horizontal="center"/>
    </xf>
    <xf numFmtId="0" fontId="8" fillId="20" borderId="39" xfId="0" applyFont="1" applyFill="1" applyBorder="1" applyAlignment="1">
      <alignment horizontal="center"/>
    </xf>
    <xf numFmtId="0" fontId="8" fillId="20" borderId="40" xfId="0" applyFont="1" applyFill="1" applyBorder="1" applyAlignment="1">
      <alignment horizontal="center"/>
    </xf>
    <xf numFmtId="0" fontId="8" fillId="9" borderId="38" xfId="0" applyFont="1" applyFill="1" applyBorder="1" applyAlignment="1">
      <alignment horizontal="center"/>
    </xf>
    <xf numFmtId="0" fontId="10" fillId="20" borderId="11" xfId="0" applyFont="1" applyFill="1" applyBorder="1" applyAlignment="1">
      <alignment horizontal="center"/>
    </xf>
    <xf numFmtId="0" fontId="10" fillId="22" borderId="0" xfId="0" applyFont="1" applyFill="1"/>
    <xf numFmtId="0" fontId="26" fillId="19" borderId="19" xfId="0" applyFont="1" applyFill="1" applyBorder="1" applyAlignment="1">
      <alignment horizontal="center" vertical="center" wrapText="1"/>
    </xf>
    <xf numFmtId="0" fontId="38" fillId="0" borderId="0" xfId="0" applyFont="1"/>
    <xf numFmtId="0" fontId="18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20" fillId="3" borderId="0" xfId="0" applyFont="1" applyFill="1" applyAlignment="1">
      <alignment horizontal="left" vertical="center"/>
    </xf>
    <xf numFmtId="0" fontId="16" fillId="0" borderId="18" xfId="0" applyFont="1" applyBorder="1" applyAlignment="1">
      <alignment vertical="center" wrapText="1"/>
    </xf>
    <xf numFmtId="0" fontId="17" fillId="2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5" fillId="15" borderId="0" xfId="0" applyFont="1" applyFill="1" applyBorder="1" applyAlignment="1">
      <alignment horizontal="right"/>
    </xf>
    <xf numFmtId="0" fontId="25" fillId="13" borderId="30" xfId="0" applyFont="1" applyFill="1" applyBorder="1" applyAlignment="1">
      <alignment horizontal="right"/>
    </xf>
    <xf numFmtId="0" fontId="16" fillId="0" borderId="0" xfId="0" applyFont="1" applyAlignment="1">
      <alignment vertical="center" wrapText="1"/>
    </xf>
    <xf numFmtId="164" fontId="5" fillId="0" borderId="35" xfId="0" applyNumberFormat="1" applyFont="1" applyFill="1" applyBorder="1" applyAlignment="1">
      <alignment horizontal="center" vertical="center" wrapText="1"/>
    </xf>
    <xf numFmtId="164" fontId="48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164" fontId="48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8" fillId="3" borderId="17" xfId="2" applyFont="1" applyFill="1" applyBorder="1" applyAlignment="1">
      <alignment horizontal="center" vertical="center" wrapText="1"/>
    </xf>
    <xf numFmtId="0" fontId="50" fillId="0" borderId="0" xfId="0" applyFont="1"/>
    <xf numFmtId="0" fontId="0" fillId="0" borderId="0" xfId="2" applyFont="1"/>
    <xf numFmtId="0" fontId="49" fillId="0" borderId="0" xfId="2"/>
    <xf numFmtId="16" fontId="0" fillId="0" borderId="0" xfId="0" applyNumberFormat="1"/>
    <xf numFmtId="0" fontId="11" fillId="0" borderId="0" xfId="2" applyFont="1"/>
    <xf numFmtId="0" fontId="12" fillId="0" borderId="0" xfId="2" applyFont="1" applyAlignment="1">
      <alignment horizontal="right"/>
    </xf>
    <xf numFmtId="0" fontId="13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15" fillId="3" borderId="17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center" vertical="center" wrapText="1"/>
    </xf>
    <xf numFmtId="0" fontId="16" fillId="3" borderId="0" xfId="2" applyFont="1" applyFill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17" xfId="2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center" vertical="center" wrapText="1"/>
    </xf>
    <xf numFmtId="0" fontId="18" fillId="3" borderId="19" xfId="2" applyFont="1" applyFill="1" applyBorder="1" applyAlignment="1">
      <alignment horizontal="center" vertical="center" wrapText="1"/>
    </xf>
    <xf numFmtId="0" fontId="18" fillId="11" borderId="19" xfId="2" applyFont="1" applyFill="1" applyBorder="1" applyAlignment="1">
      <alignment horizontal="center" vertical="center" wrapText="1"/>
    </xf>
    <xf numFmtId="0" fontId="18" fillId="12" borderId="19" xfId="2" applyFont="1" applyFill="1" applyBorder="1" applyAlignment="1">
      <alignment horizontal="center" vertical="center" wrapText="1"/>
    </xf>
    <xf numFmtId="0" fontId="16" fillId="3" borderId="0" xfId="2" applyFont="1" applyFill="1" applyAlignment="1">
      <alignment vertical="center" wrapText="1"/>
    </xf>
    <xf numFmtId="0" fontId="16" fillId="3" borderId="18" xfId="2" applyFont="1" applyFill="1" applyBorder="1" applyAlignment="1">
      <alignment vertical="center" wrapText="1"/>
    </xf>
    <xf numFmtId="0" fontId="16" fillId="3" borderId="15" xfId="2" applyFont="1" applyFill="1" applyBorder="1" applyAlignment="1">
      <alignment vertical="center" wrapText="1"/>
    </xf>
    <xf numFmtId="0" fontId="12" fillId="3" borderId="17" xfId="2" applyFont="1" applyFill="1" applyBorder="1" applyAlignment="1">
      <alignment vertical="center" wrapText="1"/>
    </xf>
    <xf numFmtId="0" fontId="18" fillId="0" borderId="17" xfId="2" applyFont="1" applyFill="1" applyBorder="1" applyAlignment="1">
      <alignment horizontal="center" vertical="center" wrapText="1"/>
    </xf>
    <xf numFmtId="0" fontId="18" fillId="3" borderId="17" xfId="2" applyFont="1" applyFill="1" applyBorder="1" applyAlignment="1">
      <alignment horizontal="center" vertical="center" wrapText="1"/>
    </xf>
    <xf numFmtId="0" fontId="50" fillId="0" borderId="0" xfId="2" applyFont="1"/>
    <xf numFmtId="0" fontId="19" fillId="3" borderId="17" xfId="2" applyFont="1" applyFill="1" applyBorder="1" applyAlignment="1">
      <alignment vertical="center" wrapText="1"/>
    </xf>
    <xf numFmtId="0" fontId="16" fillId="3" borderId="0" xfId="2" applyFont="1" applyFill="1" applyBorder="1" applyAlignment="1">
      <alignment vertical="center" wrapText="1"/>
    </xf>
    <xf numFmtId="0" fontId="16" fillId="3" borderId="20" xfId="2" applyFont="1" applyFill="1" applyBorder="1" applyAlignment="1">
      <alignment vertical="center" wrapText="1"/>
    </xf>
    <xf numFmtId="0" fontId="12" fillId="3" borderId="0" xfId="2" applyFont="1" applyFill="1" applyBorder="1" applyAlignment="1">
      <alignment vertical="center" wrapText="1"/>
    </xf>
    <xf numFmtId="0" fontId="29" fillId="3" borderId="0" xfId="2" applyFont="1" applyFill="1" applyBorder="1" applyAlignment="1">
      <alignment vertical="center" wrapText="1"/>
    </xf>
    <xf numFmtId="0" fontId="28" fillId="3" borderId="0" xfId="2" applyFont="1" applyFill="1" applyBorder="1" applyAlignment="1">
      <alignment horizontal="center" vertical="center" wrapText="1"/>
    </xf>
    <xf numFmtId="0" fontId="54" fillId="19" borderId="19" xfId="2" applyFont="1" applyFill="1" applyBorder="1" applyAlignment="1">
      <alignment horizontal="center" vertical="center" wrapText="1"/>
    </xf>
    <xf numFmtId="0" fontId="20" fillId="3" borderId="0" xfId="2" applyFont="1" applyFill="1" applyBorder="1" applyAlignment="1">
      <alignment horizontal="left" vertical="center"/>
    </xf>
    <xf numFmtId="0" fontId="16" fillId="0" borderId="0" xfId="2" applyFont="1" applyAlignment="1">
      <alignment vertical="center" wrapText="1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6" fillId="0" borderId="18" xfId="2" applyFont="1" applyFill="1" applyBorder="1" applyAlignment="1">
      <alignment vertical="center" wrapText="1"/>
    </xf>
    <xf numFmtId="0" fontId="16" fillId="0" borderId="0" xfId="2" applyFont="1" applyFill="1" applyAlignment="1">
      <alignment vertical="center" wrapText="1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 wrapText="1"/>
    </xf>
    <xf numFmtId="0" fontId="18" fillId="14" borderId="19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vertical="center"/>
    </xf>
    <xf numFmtId="0" fontId="49" fillId="3" borderId="0" xfId="2" applyFill="1" applyBorder="1"/>
    <xf numFmtId="0" fontId="22" fillId="3" borderId="0" xfId="2" applyFont="1" applyFill="1" applyAlignment="1">
      <alignment vertical="center"/>
    </xf>
    <xf numFmtId="0" fontId="54" fillId="24" borderId="19" xfId="0" applyFont="1" applyFill="1" applyBorder="1" applyAlignment="1">
      <alignment horizontal="center" vertical="center" wrapText="1"/>
    </xf>
    <xf numFmtId="0" fontId="54" fillId="19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8" fillId="25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45" fillId="11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35" fillId="3" borderId="38" xfId="0" applyFont="1" applyFill="1" applyBorder="1" applyAlignment="1">
      <alignment horizontal="center" wrapText="1"/>
    </xf>
    <xf numFmtId="0" fontId="16" fillId="0" borderId="0" xfId="0" applyFont="1" applyAlignment="1">
      <alignment vertical="center" wrapText="1"/>
    </xf>
    <xf numFmtId="0" fontId="28" fillId="3" borderId="19" xfId="2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32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164" fontId="3" fillId="3" borderId="32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164" fontId="57" fillId="0" borderId="1" xfId="0" applyNumberFormat="1" applyFont="1" applyBorder="1" applyAlignment="1">
      <alignment horizontal="center" vertical="center" wrapText="1"/>
    </xf>
    <xf numFmtId="0" fontId="58" fillId="15" borderId="24" xfId="0" applyFont="1" applyFill="1" applyBorder="1" applyAlignment="1">
      <alignment vertical="center"/>
    </xf>
    <xf numFmtId="0" fontId="59" fillId="15" borderId="25" xfId="0" applyFont="1" applyFill="1" applyBorder="1"/>
    <xf numFmtId="0" fontId="59" fillId="15" borderId="26" xfId="0" applyFont="1" applyFill="1" applyBorder="1"/>
    <xf numFmtId="0" fontId="25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14" fontId="25" fillId="15" borderId="0" xfId="0" applyNumberFormat="1" applyFont="1" applyFill="1" applyBorder="1" applyAlignment="1">
      <alignment horizontal="right"/>
    </xf>
    <xf numFmtId="14" fontId="25" fillId="13" borderId="30" xfId="0" applyNumberFormat="1" applyFont="1" applyFill="1" applyBorder="1" applyAlignment="1">
      <alignment horizontal="right"/>
    </xf>
    <xf numFmtId="0" fontId="25" fillId="15" borderId="27" xfId="0" applyFont="1" applyFill="1" applyBorder="1"/>
    <xf numFmtId="14" fontId="25" fillId="15" borderId="43" xfId="0" applyNumberFormat="1" applyFont="1" applyFill="1" applyBorder="1"/>
    <xf numFmtId="0" fontId="25" fillId="15" borderId="27" xfId="0" applyFont="1" applyFill="1" applyBorder="1" applyAlignment="1">
      <alignment wrapText="1"/>
    </xf>
    <xf numFmtId="0" fontId="25" fillId="15" borderId="29" xfId="0" applyFont="1" applyFill="1" applyBorder="1"/>
    <xf numFmtId="0" fontId="25" fillId="15" borderId="30" xfId="0" applyFont="1" applyFill="1" applyBorder="1" applyAlignment="1">
      <alignment horizontal="right"/>
    </xf>
    <xf numFmtId="14" fontId="25" fillId="15" borderId="30" xfId="0" applyNumberFormat="1" applyFont="1" applyFill="1" applyBorder="1"/>
    <xf numFmtId="14" fontId="39" fillId="15" borderId="31" xfId="0" applyNumberFormat="1" applyFont="1" applyFill="1" applyBorder="1" applyAlignment="1">
      <alignment horizontal="right" vertical="center" wrapText="1"/>
    </xf>
    <xf numFmtId="0" fontId="25" fillId="13" borderId="29" xfId="0" applyFont="1" applyFill="1" applyBorder="1" applyAlignment="1">
      <alignment wrapText="1"/>
    </xf>
    <xf numFmtId="0" fontId="22" fillId="3" borderId="0" xfId="0" applyFont="1" applyFill="1" applyAlignment="1">
      <alignment horizontal="left" vertical="center"/>
    </xf>
    <xf numFmtId="0" fontId="61" fillId="3" borderId="0" xfId="0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14" fontId="39" fillId="13" borderId="3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Border="1" applyAlignment="1"/>
    <xf numFmtId="14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/>
    <xf numFmtId="0" fontId="25" fillId="15" borderId="0" xfId="0" applyFont="1" applyFill="1" applyAlignment="1">
      <alignment horizontal="right"/>
    </xf>
    <xf numFmtId="14" fontId="25" fillId="15" borderId="0" xfId="0" applyNumberFormat="1" applyFont="1" applyFill="1" applyAlignment="1">
      <alignment horizontal="right"/>
    </xf>
    <xf numFmtId="14" fontId="39" fillId="15" borderId="0" xfId="0" applyNumberFormat="1" applyFont="1" applyFill="1" applyBorder="1"/>
    <xf numFmtId="0" fontId="39" fillId="15" borderId="0" xfId="0" applyFont="1" applyFill="1" applyBorder="1" applyAlignment="1">
      <alignment horizontal="right"/>
    </xf>
    <xf numFmtId="14" fontId="39" fillId="15" borderId="28" xfId="0" applyNumberFormat="1" applyFont="1" applyFill="1" applyBorder="1"/>
    <xf numFmtId="0" fontId="39" fillId="13" borderId="30" xfId="0" applyFont="1" applyFill="1" applyBorder="1" applyAlignment="1">
      <alignment horizontal="right"/>
    </xf>
    <xf numFmtId="0" fontId="62" fillId="0" borderId="0" xfId="0" applyFont="1" applyAlignment="1">
      <alignment vertical="center"/>
    </xf>
    <xf numFmtId="0" fontId="63" fillId="15" borderId="24" xfId="0" applyFont="1" applyFill="1" applyBorder="1" applyAlignment="1">
      <alignment vertical="center"/>
    </xf>
    <xf numFmtId="0" fontId="25" fillId="15" borderId="25" xfId="0" applyFont="1" applyFill="1" applyBorder="1"/>
    <xf numFmtId="0" fontId="25" fillId="15" borderId="26" xfId="0" applyFont="1" applyFill="1" applyBorder="1"/>
    <xf numFmtId="14" fontId="39" fillId="15" borderId="43" xfId="0" applyNumberFormat="1" applyFont="1" applyFill="1" applyBorder="1" applyAlignment="1">
      <alignment horizontal="right" vertical="center" wrapText="1"/>
    </xf>
    <xf numFmtId="14" fontId="39" fillId="15" borderId="0" xfId="0" applyNumberFormat="1" applyFont="1" applyFill="1" applyBorder="1" applyAlignment="1">
      <alignment horizontal="right"/>
    </xf>
    <xf numFmtId="0" fontId="8" fillId="7" borderId="0" xfId="0" applyFont="1" applyFill="1" applyAlignment="1">
      <alignment horizontal="center"/>
    </xf>
    <xf numFmtId="0" fontId="18" fillId="19" borderId="19" xfId="2" applyFont="1" applyFill="1" applyBorder="1" applyAlignment="1">
      <alignment horizontal="center" vertical="center" wrapText="1"/>
    </xf>
    <xf numFmtId="0" fontId="54" fillId="14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4" fontId="3" fillId="26" borderId="1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26" fillId="12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top" wrapText="1"/>
    </xf>
    <xf numFmtId="17" fontId="15" fillId="3" borderId="14" xfId="0" quotePrefix="1" applyNumberFormat="1" applyFont="1" applyFill="1" applyBorder="1" applyAlignment="1">
      <alignment horizontal="center" vertical="center" wrapText="1"/>
    </xf>
    <xf numFmtId="17" fontId="15" fillId="3" borderId="15" xfId="0" quotePrefix="1" applyNumberFormat="1" applyFont="1" applyFill="1" applyBorder="1" applyAlignment="1">
      <alignment horizontal="center" vertical="center" wrapText="1"/>
    </xf>
    <xf numFmtId="17" fontId="15" fillId="3" borderId="16" xfId="0" quotePrefix="1" applyNumberFormat="1" applyFont="1" applyFill="1" applyBorder="1" applyAlignment="1">
      <alignment horizontal="center" vertical="center" wrapText="1"/>
    </xf>
    <xf numFmtId="14" fontId="22" fillId="3" borderId="2" xfId="0" applyNumberFormat="1" applyFont="1" applyFill="1" applyBorder="1" applyAlignment="1">
      <alignment horizontal="center" vertical="center"/>
    </xf>
    <xf numFmtId="14" fontId="22" fillId="3" borderId="3" xfId="0" applyNumberFormat="1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 wrapText="1"/>
    </xf>
    <xf numFmtId="17" fontId="15" fillId="0" borderId="22" xfId="0" quotePrefix="1" applyNumberFormat="1" applyFont="1" applyFill="1" applyBorder="1" applyAlignment="1">
      <alignment horizontal="center" vertical="center" wrapText="1"/>
    </xf>
    <xf numFmtId="17" fontId="15" fillId="0" borderId="21" xfId="0" quotePrefix="1" applyNumberFormat="1" applyFont="1" applyFill="1" applyBorder="1" applyAlignment="1">
      <alignment horizontal="center" vertical="center" wrapText="1"/>
    </xf>
    <xf numFmtId="17" fontId="15" fillId="0" borderId="23" xfId="0" quotePrefix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4" fontId="21" fillId="0" borderId="0" xfId="0" applyNumberFormat="1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14" fontId="22" fillId="11" borderId="2" xfId="2" applyNumberFormat="1" applyFont="1" applyFill="1" applyBorder="1" applyAlignment="1">
      <alignment horizontal="center" vertical="center"/>
    </xf>
    <xf numFmtId="14" fontId="22" fillId="11" borderId="3" xfId="2" applyNumberFormat="1" applyFont="1" applyFill="1" applyBorder="1" applyAlignment="1">
      <alignment horizontal="center" vertical="center"/>
    </xf>
    <xf numFmtId="14" fontId="22" fillId="3" borderId="2" xfId="2" applyNumberFormat="1" applyFont="1" applyFill="1" applyBorder="1" applyAlignment="1">
      <alignment horizontal="center" vertical="center"/>
    </xf>
    <xf numFmtId="14" fontId="22" fillId="3" borderId="3" xfId="2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2" fillId="0" borderId="2" xfId="2" applyNumberFormat="1" applyFont="1" applyBorder="1" applyAlignment="1">
      <alignment horizontal="center" vertical="center"/>
    </xf>
    <xf numFmtId="14" fontId="22" fillId="0" borderId="3" xfId="2" applyNumberFormat="1" applyFont="1" applyBorder="1" applyAlignment="1">
      <alignment horizontal="center" vertical="center"/>
    </xf>
    <xf numFmtId="0" fontId="30" fillId="11" borderId="0" xfId="0" applyFont="1" applyFill="1" applyAlignment="1">
      <alignment horizontal="center"/>
    </xf>
    <xf numFmtId="0" fontId="51" fillId="0" borderId="0" xfId="0" applyFont="1" applyAlignment="1">
      <alignment horizontal="right" vertical="top" wrapText="1"/>
    </xf>
    <xf numFmtId="0" fontId="22" fillId="0" borderId="27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4" fontId="22" fillId="3" borderId="41" xfId="2" applyNumberFormat="1" applyFont="1" applyFill="1" applyBorder="1" applyAlignment="1">
      <alignment horizontal="center" vertical="center"/>
    </xf>
    <xf numFmtId="14" fontId="22" fillId="3" borderId="42" xfId="2" applyNumberFormat="1" applyFont="1" applyFill="1" applyBorder="1" applyAlignment="1">
      <alignment horizontal="center" vertical="center"/>
    </xf>
    <xf numFmtId="14" fontId="22" fillId="0" borderId="2" xfId="2" applyNumberFormat="1" applyFont="1" applyBorder="1" applyAlignment="1">
      <alignment horizontal="center" vertical="center" wrapText="1"/>
    </xf>
    <xf numFmtId="17" fontId="15" fillId="3" borderId="14" xfId="2" quotePrefix="1" applyNumberFormat="1" applyFont="1" applyFill="1" applyBorder="1" applyAlignment="1">
      <alignment horizontal="center" vertical="center" wrapText="1"/>
    </xf>
    <xf numFmtId="17" fontId="15" fillId="3" borderId="15" xfId="2" quotePrefix="1" applyNumberFormat="1" applyFont="1" applyFill="1" applyBorder="1" applyAlignment="1">
      <alignment horizontal="center" vertical="center" wrapText="1"/>
    </xf>
    <xf numFmtId="17" fontId="15" fillId="3" borderId="16" xfId="2" quotePrefix="1" applyNumberFormat="1" applyFont="1" applyFill="1" applyBorder="1" applyAlignment="1">
      <alignment horizontal="center" vertical="center" wrapText="1"/>
    </xf>
    <xf numFmtId="0" fontId="53" fillId="3" borderId="0" xfId="2" applyFont="1" applyFill="1" applyAlignment="1">
      <alignment horizontal="center" vertical="center"/>
    </xf>
    <xf numFmtId="17" fontId="15" fillId="0" borderId="22" xfId="2" quotePrefix="1" applyNumberFormat="1" applyFont="1" applyFill="1" applyBorder="1" applyAlignment="1">
      <alignment horizontal="center" vertical="center" wrapText="1"/>
    </xf>
    <xf numFmtId="17" fontId="15" fillId="0" borderId="21" xfId="2" quotePrefix="1" applyNumberFormat="1" applyFont="1" applyFill="1" applyBorder="1" applyAlignment="1">
      <alignment horizontal="center" vertical="center" wrapText="1"/>
    </xf>
    <xf numFmtId="17" fontId="15" fillId="0" borderId="23" xfId="2" quotePrefix="1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14" fontId="21" fillId="0" borderId="0" xfId="2" applyNumberFormat="1" applyFont="1" applyBorder="1" applyAlignment="1">
      <alignment horizontal="center"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14" fontId="56" fillId="3" borderId="19" xfId="0" applyNumberFormat="1" applyFont="1" applyFill="1" applyBorder="1" applyAlignment="1">
      <alignment horizontal="center" vertical="center"/>
    </xf>
    <xf numFmtId="14" fontId="56" fillId="0" borderId="2" xfId="0" applyNumberFormat="1" applyFont="1" applyBorder="1" applyAlignment="1">
      <alignment horizontal="center" vertical="center"/>
    </xf>
    <xf numFmtId="14" fontId="56" fillId="0" borderId="3" xfId="0" applyNumberFormat="1" applyFont="1" applyBorder="1" applyAlignment="1">
      <alignment horizontal="center" vertical="center"/>
    </xf>
    <xf numFmtId="14" fontId="56" fillId="3" borderId="2" xfId="0" applyNumberFormat="1" applyFont="1" applyFill="1" applyBorder="1" applyAlignment="1">
      <alignment horizontal="center" vertical="center"/>
    </xf>
    <xf numFmtId="14" fontId="56" fillId="3" borderId="3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14" fontId="22" fillId="0" borderId="19" xfId="0" applyNumberFormat="1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14" fontId="22" fillId="3" borderId="41" xfId="0" applyNumberFormat="1" applyFont="1" applyFill="1" applyBorder="1" applyAlignment="1">
      <alignment horizontal="center" vertical="center"/>
    </xf>
    <xf numFmtId="14" fontId="22" fillId="3" borderId="42" xfId="0" applyNumberFormat="1" applyFont="1" applyFill="1" applyBorder="1" applyAlignment="1">
      <alignment horizontal="center" vertical="center"/>
    </xf>
    <xf numFmtId="17" fontId="15" fillId="0" borderId="22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17" fontId="15" fillId="0" borderId="23" xfId="0" quotePrefix="1" applyNumberFormat="1" applyFont="1" applyBorder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/>
    </xf>
    <xf numFmtId="14" fontId="22" fillId="0" borderId="3" xfId="0" applyNumberFormat="1" applyFont="1" applyFill="1" applyBorder="1" applyAlignment="1">
      <alignment horizontal="center" vertical="center"/>
    </xf>
    <xf numFmtId="0" fontId="55" fillId="3" borderId="0" xfId="0" applyFont="1" applyFill="1" applyBorder="1"/>
    <xf numFmtId="14" fontId="22" fillId="0" borderId="1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32" fillId="3" borderId="21" xfId="0" applyFont="1" applyFill="1" applyBorder="1" applyAlignment="1">
      <alignment horizontal="center" vertical="center" wrapText="1"/>
    </xf>
    <xf numFmtId="0" fontId="22" fillId="0" borderId="0" xfId="0" applyFont="1" applyBorder="1" applyAlignment="1"/>
    <xf numFmtId="0" fontId="22" fillId="0" borderId="19" xfId="0" applyFont="1" applyBorder="1" applyAlignment="1">
      <alignment horizontal="center" vertical="center"/>
    </xf>
    <xf numFmtId="14" fontId="22" fillId="0" borderId="19" xfId="0" applyNumberFormat="1" applyFont="1" applyFill="1" applyBorder="1" applyAlignment="1">
      <alignment horizontal="center" vertical="center"/>
    </xf>
    <xf numFmtId="14" fontId="22" fillId="3" borderId="19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14" fontId="22" fillId="3" borderId="4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top" wrapText="1"/>
    </xf>
    <xf numFmtId="14" fontId="22" fillId="0" borderId="41" xfId="0" applyNumberFormat="1" applyFont="1" applyBorder="1" applyAlignment="1">
      <alignment horizontal="center" vertical="center"/>
    </xf>
    <xf numFmtId="14" fontId="22" fillId="0" borderId="42" xfId="0" applyNumberFormat="1" applyFont="1" applyBorder="1" applyAlignment="1">
      <alignment horizontal="center" vertical="center"/>
    </xf>
    <xf numFmtId="0" fontId="42" fillId="4" borderId="0" xfId="0" applyFont="1" applyFill="1" applyAlignment="1">
      <alignment horizontal="center"/>
    </xf>
    <xf numFmtId="0" fontId="43" fillId="4" borderId="0" xfId="0" applyFont="1" applyFill="1"/>
    <xf numFmtId="0" fontId="44" fillId="4" borderId="0" xfId="0" applyFont="1" applyFill="1" applyAlignment="1">
      <alignment horizontal="center"/>
    </xf>
    <xf numFmtId="0" fontId="0" fillId="4" borderId="0" xfId="0" applyFill="1"/>
    <xf numFmtId="0" fontId="46" fillId="5" borderId="2" xfId="0" applyFont="1" applyFill="1" applyBorder="1" applyAlignment="1">
      <alignment horizontal="center"/>
    </xf>
    <xf numFmtId="0" fontId="46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6" xfId="2" xr:uid="{5DF64269-0361-4963-88C0-4E2F65FEF330}"/>
  </cellStyles>
  <dxfs count="38">
    <dxf>
      <numFmt numFmtId="164" formatCode="[$-40C]d\-mmm\-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164" formatCode="[$-40C]d\-mmm\-yy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64" formatCode="[$-40C]d\-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4" formatCode="[$-40C]d\-m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C]d\-mmm\-yy;@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90000"/>
      <color rgb="FFFF99CC"/>
      <color rgb="FFFFCC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22413</xdr:colOff>
      <xdr:row>54</xdr:row>
      <xdr:rowOff>44822</xdr:rowOff>
    </xdr:from>
    <xdr:ext cx="7676028" cy="612589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3" y="10712822"/>
          <a:ext cx="7676028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EDD7C35D-C171-4405-BF91-C32C61E700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55</xdr:row>
      <xdr:rowOff>53787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42B7B6B1-57DA-46EE-BBD1-804102B93CD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587316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226B8605-8B76-4E1F-B6A7-79F68A5346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13448</xdr:colOff>
      <xdr:row>55</xdr:row>
      <xdr:rowOff>62752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BDEC4DEE-D262-4796-BB30-82FCC13AA3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8" y="10596281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F6824CD1-7AA0-4385-B9AA-613C3D8B69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11527</xdr:colOff>
      <xdr:row>55</xdr:row>
      <xdr:rowOff>121022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F03136C2-C3B4-408F-8170-B59E6F1FBE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7" y="10854336"/>
          <a:ext cx="8135471" cy="612589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D6DAF87D-EBBE-49B8-BB33-25078EEEA1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23051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F770E6E3-B529-449A-86C4-F85A7FA52EA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12822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11E8590E-4B32-4306-9ECF-EA82ED3435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30967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9DEAFEDA-9658-4A40-87E4-3D1A68224CD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43549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7B0D30E0-23E9-44A4-87EF-335093E272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54</xdr:row>
      <xdr:rowOff>89645</xdr:rowOff>
    </xdr:from>
    <xdr:ext cx="7900146" cy="612589"/>
    <xdr:pic>
      <xdr:nvPicPr>
        <xdr:cNvPr id="3" name="Image 2">
          <a:extLst>
            <a:ext uri="{FF2B5EF4-FFF2-40B4-BE49-F238E27FC236}">
              <a16:creationId xmlns:a16="http://schemas.microsoft.com/office/drawing/2014/main" id="{4770983E-75D8-41D6-9FCD-E4AD02DB55B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611969"/>
          <a:ext cx="7900146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  <xdr:oneCellAnchor>
    <xdr:from>
      <xdr:col>0</xdr:col>
      <xdr:colOff>139700</xdr:colOff>
      <xdr:row>59</xdr:row>
      <xdr:rowOff>0</xdr:rowOff>
    </xdr:from>
    <xdr:ext cx="1471842" cy="548376"/>
    <xdr:pic>
      <xdr:nvPicPr>
        <xdr:cNvPr id="4" name="Image 3">
          <a:extLst>
            <a:ext uri="{FF2B5EF4-FFF2-40B4-BE49-F238E27FC236}">
              <a16:creationId xmlns:a16="http://schemas.microsoft.com/office/drawing/2014/main" id="{01020C2D-F5E2-405D-A4F7-50F331D5F7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789920"/>
          <a:ext cx="1471842" cy="54837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113</xdr:row>
      <xdr:rowOff>44822</xdr:rowOff>
    </xdr:from>
    <xdr:ext cx="7754471" cy="612589"/>
    <xdr:pic>
      <xdr:nvPicPr>
        <xdr:cNvPr id="5" name="Image 4">
          <a:extLst>
            <a:ext uri="{FF2B5EF4-FFF2-40B4-BE49-F238E27FC236}">
              <a16:creationId xmlns:a16="http://schemas.microsoft.com/office/drawing/2014/main" id="{96A1B0FD-2AD0-489D-90DF-B2F4573B645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0710262"/>
          <a:ext cx="7754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21772</xdr:colOff>
      <xdr:row>0</xdr:row>
      <xdr:rowOff>130628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CE7D605A-EF1F-4FA8-ACF9-C477AA3CDC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2" y="130628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44183</xdr:colOff>
      <xdr:row>55</xdr:row>
      <xdr:rowOff>66594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FB480B5E-D5C3-49BD-959B-50C457CB60E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3" y="10799908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  <xdr:oneCellAnchor>
    <xdr:from>
      <xdr:col>0</xdr:col>
      <xdr:colOff>52614</xdr:colOff>
      <xdr:row>60</xdr:row>
      <xdr:rowOff>87086</xdr:rowOff>
    </xdr:from>
    <xdr:ext cx="1471842" cy="548376"/>
    <xdr:pic>
      <xdr:nvPicPr>
        <xdr:cNvPr id="4" name="Image 3">
          <a:extLst>
            <a:ext uri="{FF2B5EF4-FFF2-40B4-BE49-F238E27FC236}">
              <a16:creationId xmlns:a16="http://schemas.microsoft.com/office/drawing/2014/main" id="{13A73A25-0A51-4877-8E5A-25FF424898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14" y="12812486"/>
          <a:ext cx="1471842" cy="548376"/>
        </a:xfrm>
        <a:prstGeom prst="rect">
          <a:avLst/>
        </a:prstGeom>
      </xdr:spPr>
    </xdr:pic>
    <xdr:clientData/>
  </xdr:oneCellAnchor>
  <xdr:oneCellAnchor>
    <xdr:from>
      <xdr:col>0</xdr:col>
      <xdr:colOff>55069</xdr:colOff>
      <xdr:row>113</xdr:row>
      <xdr:rowOff>316965</xdr:rowOff>
    </xdr:from>
    <xdr:ext cx="7754471" cy="612589"/>
    <xdr:pic>
      <xdr:nvPicPr>
        <xdr:cNvPr id="5" name="Image 4">
          <a:extLst>
            <a:ext uri="{FF2B5EF4-FFF2-40B4-BE49-F238E27FC236}">
              <a16:creationId xmlns:a16="http://schemas.microsoft.com/office/drawing/2014/main" id="{586D551B-1F54-4137-B186-539B9CFAE6C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9" y="23819222"/>
          <a:ext cx="7754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B7728139-0FB2-4AEF-8293-90BC317688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54</xdr:row>
      <xdr:rowOff>44822</xdr:rowOff>
    </xdr:from>
    <xdr:ext cx="7611195" cy="612589"/>
    <xdr:pic>
      <xdr:nvPicPr>
        <xdr:cNvPr id="3" name="Image 2">
          <a:extLst>
            <a:ext uri="{FF2B5EF4-FFF2-40B4-BE49-F238E27FC236}">
              <a16:creationId xmlns:a16="http://schemas.microsoft.com/office/drawing/2014/main" id="{ECFF1023-1CCF-45C0-B037-52AB2D0E8F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726429"/>
          <a:ext cx="7611195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FE99792C-B3B3-422A-8083-31B6A02D7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13448</xdr:colOff>
      <xdr:row>56</xdr:row>
      <xdr:rowOff>35857</xdr:rowOff>
    </xdr:from>
    <xdr:ext cx="7776882" cy="612589"/>
    <xdr:pic>
      <xdr:nvPicPr>
        <xdr:cNvPr id="3" name="Image 2">
          <a:extLst>
            <a:ext uri="{FF2B5EF4-FFF2-40B4-BE49-F238E27FC236}">
              <a16:creationId xmlns:a16="http://schemas.microsoft.com/office/drawing/2014/main" id="{05F1408C-2744-43FD-B813-EF362775C41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8" y="10748681"/>
          <a:ext cx="7776882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137CBAA1-989B-4BBC-92F4-0518499051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12165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621A2904-427D-43E5-AEA9-6E1346F233A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30536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807B7298-6214-45DA-987F-3F99C02384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76841</xdr:colOff>
      <xdr:row>56</xdr:row>
      <xdr:rowOff>33937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7BA5E85E-FC90-4676-B29B-6FBEDB8EE25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41" y="11257108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  <xdr:oneCellAnchor>
    <xdr:from>
      <xdr:col>0</xdr:col>
      <xdr:colOff>54429</xdr:colOff>
      <xdr:row>60</xdr:row>
      <xdr:rowOff>54429</xdr:rowOff>
    </xdr:from>
    <xdr:ext cx="1471842" cy="548376"/>
    <xdr:pic>
      <xdr:nvPicPr>
        <xdr:cNvPr id="4" name="Image 3">
          <a:extLst>
            <a:ext uri="{FF2B5EF4-FFF2-40B4-BE49-F238E27FC236}">
              <a16:creationId xmlns:a16="http://schemas.microsoft.com/office/drawing/2014/main" id="{DE6D31F4-678B-4411-A976-C36D2C4752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13073743"/>
          <a:ext cx="1471842" cy="548376"/>
        </a:xfrm>
        <a:prstGeom prst="rect">
          <a:avLst/>
        </a:prstGeom>
      </xdr:spPr>
    </xdr:pic>
    <xdr:clientData/>
  </xdr:oneCellAnchor>
  <xdr:oneCellAnchor>
    <xdr:from>
      <xdr:col>0</xdr:col>
      <xdr:colOff>11526</xdr:colOff>
      <xdr:row>113</xdr:row>
      <xdr:rowOff>273422</xdr:rowOff>
    </xdr:from>
    <xdr:ext cx="7754471" cy="612589"/>
    <xdr:pic>
      <xdr:nvPicPr>
        <xdr:cNvPr id="5" name="Image 4">
          <a:extLst>
            <a:ext uri="{FF2B5EF4-FFF2-40B4-BE49-F238E27FC236}">
              <a16:creationId xmlns:a16="http://schemas.microsoft.com/office/drawing/2014/main" id="{BE5A3365-B674-4FBB-8F0F-5C94E64A804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6" y="24047822"/>
          <a:ext cx="7754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D670FDA0-E7CD-4C99-BDD9-0C583D8A1E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56</xdr:row>
      <xdr:rowOff>16247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AC6FC8A4-2711-4DB6-B098-D737B11F661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808072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CFB5C780-C7D4-4B43-9647-8FE2D7C80E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56</xdr:row>
      <xdr:rowOff>62751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F5E6BDCE-C15F-4957-9C2E-8C62286C249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775575"/>
          <a:ext cx="8135471" cy="612589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34F9F085-D8B7-45EE-BB27-AEE15C83A1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55</xdr:row>
      <xdr:rowOff>168647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35B3CE41-AC0F-46CF-A9ED-31F47B31BA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779497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549CB8FA-B4B3-4D39-8DBB-BE21789C20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60512</xdr:colOff>
      <xdr:row>54</xdr:row>
      <xdr:rowOff>75302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7BCFA96B-CE26-46C3-966A-DD399465876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2" y="10248002"/>
          <a:ext cx="8135471" cy="612589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4" name="Image 3">
          <a:extLst>
            <a:ext uri="{FF2B5EF4-FFF2-40B4-BE49-F238E27FC236}">
              <a16:creationId xmlns:a16="http://schemas.microsoft.com/office/drawing/2014/main" id="{BB4124B5-1939-4544-B863-B3EFFDF57E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41462</xdr:colOff>
      <xdr:row>55</xdr:row>
      <xdr:rowOff>35297</xdr:rowOff>
    </xdr:from>
    <xdr:ext cx="8135471" cy="612589"/>
    <xdr:pic>
      <xdr:nvPicPr>
        <xdr:cNvPr id="5" name="Image 4">
          <a:extLst>
            <a:ext uri="{FF2B5EF4-FFF2-40B4-BE49-F238E27FC236}">
              <a16:creationId xmlns:a16="http://schemas.microsoft.com/office/drawing/2014/main" id="{5EAD96B0-6306-4732-B1BC-A48CA8FE2E9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2" y="10503272"/>
          <a:ext cx="813547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68747" cy="531834"/>
    <xdr:pic>
      <xdr:nvPicPr>
        <xdr:cNvPr id="2" name="Image 1">
          <a:extLst>
            <a:ext uri="{FF2B5EF4-FFF2-40B4-BE49-F238E27FC236}">
              <a16:creationId xmlns:a16="http://schemas.microsoft.com/office/drawing/2014/main" id="{237C4B9E-3B74-4823-9D0A-C581CBEDDC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8747" cy="5318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8536</xdr:rowOff>
    </xdr:from>
    <xdr:ext cx="7754577" cy="607467"/>
    <xdr:pic>
      <xdr:nvPicPr>
        <xdr:cNvPr id="3" name="Image 2">
          <a:extLst>
            <a:ext uri="{FF2B5EF4-FFF2-40B4-BE49-F238E27FC236}">
              <a16:creationId xmlns:a16="http://schemas.microsoft.com/office/drawing/2014/main" id="{0CF6C28E-ED74-4E45-B21F-DB3DC854B0A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01936"/>
          <a:ext cx="7754577" cy="607467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287F75C0-4888-4845-89E5-7297F550E1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67682</xdr:rowOff>
    </xdr:from>
    <xdr:ext cx="813547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22A05F02-EE6B-45A1-B7BB-2DE8ABF4894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05202"/>
          <a:ext cx="8135471" cy="612589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4" name="Image 3">
          <a:extLst>
            <a:ext uri="{FF2B5EF4-FFF2-40B4-BE49-F238E27FC236}">
              <a16:creationId xmlns:a16="http://schemas.microsoft.com/office/drawing/2014/main" id="{02D2B40C-8A8B-4601-A91B-FFA5BE4D65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171450</xdr:colOff>
      <xdr:row>56</xdr:row>
      <xdr:rowOff>6722</xdr:rowOff>
    </xdr:from>
    <xdr:ext cx="7942869" cy="612589"/>
    <xdr:pic>
      <xdr:nvPicPr>
        <xdr:cNvPr id="5" name="Image 4">
          <a:extLst>
            <a:ext uri="{FF2B5EF4-FFF2-40B4-BE49-F238E27FC236}">
              <a16:creationId xmlns:a16="http://schemas.microsoft.com/office/drawing/2014/main" id="{EF0C89BE-67F1-4C37-9690-6FF0F71E901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789022"/>
          <a:ext cx="7942869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434522</xdr:colOff>
      <xdr:row>2</xdr:row>
      <xdr:rowOff>135926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D01D6D-2775-4D88-A56C-554381C06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400" cy="511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242047</xdr:colOff>
      <xdr:row>57</xdr:row>
      <xdr:rowOff>105955</xdr:rowOff>
    </xdr:from>
    <xdr:to>
      <xdr:col>16</xdr:col>
      <xdr:colOff>349624</xdr:colOff>
      <xdr:row>60</xdr:row>
      <xdr:rowOff>143434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103A60D-7A87-4BCF-AC99-0BEE2999AF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47" y="9841626"/>
          <a:ext cx="7449671" cy="57536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260EE286-6071-4814-A189-43CCCE5C0D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76841</xdr:colOff>
      <xdr:row>56</xdr:row>
      <xdr:rowOff>63872</xdr:rowOff>
    </xdr:from>
    <xdr:ext cx="7624801" cy="612589"/>
    <xdr:pic>
      <xdr:nvPicPr>
        <xdr:cNvPr id="3" name="Image 2">
          <a:extLst>
            <a:ext uri="{FF2B5EF4-FFF2-40B4-BE49-F238E27FC236}">
              <a16:creationId xmlns:a16="http://schemas.microsoft.com/office/drawing/2014/main" id="{0157FE58-F0C8-4D04-87FC-52F59823E74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41" y="10982243"/>
          <a:ext cx="7624801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507700" cy="503926"/>
    <xdr:pic>
      <xdr:nvPicPr>
        <xdr:cNvPr id="6" name="Image 5">
          <a:extLst>
            <a:ext uri="{FF2B5EF4-FFF2-40B4-BE49-F238E27FC236}">
              <a16:creationId xmlns:a16="http://schemas.microsoft.com/office/drawing/2014/main" id="{ABEA4249-AC46-4A14-9641-501249EDA6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7700" cy="503926"/>
    <xdr:pic>
      <xdr:nvPicPr>
        <xdr:cNvPr id="2" name="Image 1">
          <a:extLst>
            <a:ext uri="{FF2B5EF4-FFF2-40B4-BE49-F238E27FC236}">
              <a16:creationId xmlns:a16="http://schemas.microsoft.com/office/drawing/2014/main" id="{7AAB32DB-4125-40F9-A0BA-AA73D18766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700" cy="503926"/>
        </a:xfrm>
        <a:prstGeom prst="rect">
          <a:avLst/>
        </a:prstGeom>
      </xdr:spPr>
    </xdr:pic>
    <xdr:clientData/>
  </xdr:oneCellAnchor>
  <xdr:oneCellAnchor>
    <xdr:from>
      <xdr:col>0</xdr:col>
      <xdr:colOff>138954</xdr:colOff>
      <xdr:row>56</xdr:row>
      <xdr:rowOff>71717</xdr:rowOff>
    </xdr:from>
    <xdr:ext cx="7702363" cy="612589"/>
    <xdr:pic>
      <xdr:nvPicPr>
        <xdr:cNvPr id="3" name="Image 2">
          <a:extLst>
            <a:ext uri="{FF2B5EF4-FFF2-40B4-BE49-F238E27FC236}">
              <a16:creationId xmlns:a16="http://schemas.microsoft.com/office/drawing/2014/main" id="{2ED337EA-97E4-440F-BB75-0F51FE04F3B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54" y="10363199"/>
          <a:ext cx="7702363" cy="61258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64674h\AppData\Local\Temp\FST%20calendrier%20des%20maters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que"/>
      <sheetName val="maths"/>
      <sheetName val="EEEA"/>
      <sheetName val="ethologie"/>
      <sheetName val="CSM"/>
      <sheetName val="OIVM SISE - AIMA"/>
      <sheetName val="OIVM 3DMT - COLOR  SCIENCE"/>
      <sheetName val="EOPS"/>
      <sheetName val="MEEF SVTU"/>
      <sheetName val="MEEF maths"/>
      <sheetName val="MEEF SPC"/>
      <sheetName val="MEEF STAPS"/>
      <sheetName val="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oui</v>
          </cell>
        </row>
        <row r="2">
          <cell r="A2" t="str">
            <v>non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32" displayName="Tableau132" ref="A6:V54" totalsRowShown="0" headerRowDxfId="37" dataDxfId="36">
  <autoFilter ref="A6:V54" xr:uid="{00000000-0009-0000-0100-000001000000}"/>
  <tableColumns count="22">
    <tableColumn id="1" xr3:uid="{00000000-0010-0000-0000-000001000000}" name="Dept" dataDxfId="35"/>
    <tableColumn id="10" xr3:uid="{00000000-0010-0000-0000-00000A000000}" name="BUT/DUT" dataDxfId="34"/>
    <tableColumn id="2" xr3:uid="{00000000-0010-0000-0000-000002000000}" name="Semestre" dataDxfId="33"/>
    <tableColumn id="5" xr3:uid="{00000000-0010-0000-0000-000005000000}" name="Date journée d'accueil ou pré-rentrée" dataDxfId="32"/>
    <tableColumn id="3" xr3:uid="{00000000-0010-0000-0000-000003000000}" name="Semestre Début" dataDxfId="31"/>
    <tableColumn id="4" xr3:uid="{00000000-0010-0000-0000-000004000000}" name="Semestre Fin" dataDxfId="30"/>
    <tableColumn id="7" xr3:uid="{00000000-0010-0000-0000-000007000000}" name="Activité en entreprise_x000a_Début" dataDxfId="29"/>
    <tableColumn id="8" xr3:uid="{00000000-0010-0000-0000-000008000000}" name="Activité en entreprise_x000a_Fin" dataDxfId="28"/>
    <tableColumn id="32" xr3:uid="{00000000-0010-0000-0000-000020000000}" name="Vacances Toussaint_x000a_Début" dataDxfId="27"/>
    <tableColumn id="31" xr3:uid="{00000000-0010-0000-0000-00001F000000}" name="Vacances Toussaint_x000a_Fin" dataDxfId="26"/>
    <tableColumn id="30" xr3:uid="{00000000-0010-0000-0000-00001E000000}" name="Vacances Noel_x000a_Début" dataDxfId="25"/>
    <tableColumn id="29" xr3:uid="{00000000-0010-0000-0000-00001D000000}" name="Vacances Noel_x000a_Fin" dataDxfId="24"/>
    <tableColumn id="28" xr3:uid="{00000000-0010-0000-0000-00001C000000}" name="Vacances Hiver_x000a_Début" dataDxfId="23"/>
    <tableColumn id="27" xr3:uid="{00000000-0010-0000-0000-00001B000000}" name="Vacances Hiver_x000a_Fin" dataDxfId="22"/>
    <tableColumn id="26" xr3:uid="{00000000-0010-0000-0000-00001A000000}" name="Vacances Printemps_x000a_Début" dataDxfId="21"/>
    <tableColumn id="25" xr3:uid="{00000000-0010-0000-0000-000019000000}" name="Vacances Printemps_x000a_Fin" dataDxfId="20"/>
    <tableColumn id="21" xr3:uid="{00000000-0010-0000-0000-000015000000}" name="Dates limites de remises des rapports" dataDxfId="19"/>
    <tableColumn id="22" xr3:uid="{00000000-0010-0000-0000-000016000000}" name="Périodes des soutenances d'activité en entreprise" dataDxfId="18"/>
    <tableColumn id="24" xr3:uid="{00000000-0010-0000-0000-000018000000}" name="Commission Département Date" dataDxfId="17"/>
    <tableColumn id="12" xr3:uid="{00000000-0010-0000-0000-00000C000000}" name="Jury de progression IUT Date" dataDxfId="16"/>
    <tableColumn id="9" xr3:uid="{00000000-0010-0000-0000-000009000000}" name="1er Jury IUT Date" dataDxfId="15"/>
    <tableColumn id="6" xr3:uid="{00000000-0010-0000-0000-000006000000}" name="second jury IUT date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15" displayName="Tableau15" ref="A5:I32" totalsRowShown="0" headerRowDxfId="13" dataDxfId="12">
  <sortState ref="A6:H10">
    <sortCondition ref="A7:A10"/>
  </sortState>
  <tableColumns count="9">
    <tableColumn id="1" xr3:uid="{00000000-0010-0000-0100-000001000000}" name="Licence" dataDxfId="11"/>
    <tableColumn id="4" xr3:uid="{00000000-0010-0000-0100-000004000000}" name="Journée d'accueil" dataDxfId="10"/>
    <tableColumn id="7" xr3:uid="{00000000-0010-0000-0100-000007000000}" name="Date début formation" dataDxfId="9"/>
    <tableColumn id="8" xr3:uid="{00000000-0010-0000-0100-000008000000}" name="Date fin formation" dataDxfId="8"/>
    <tableColumn id="11" xr3:uid="{00000000-0010-0000-0100-00000B000000}" name="Date limite_x000a_retour rapport" dataDxfId="7"/>
    <tableColumn id="12" xr3:uid="{00000000-0010-0000-0100-00000C000000}" name="Période de soutenances" dataDxfId="6" totalsRowDxfId="5"/>
    <tableColumn id="3" xr3:uid="{BED981A8-AE5D-4007-8C91-277AF9ACDB04}" name="Date de commission" dataDxfId="4" totalsRowDxfId="3"/>
    <tableColumn id="13" xr3:uid="{00000000-0010-0000-0100-00000D000000}" name="Date délibération prévisionnelle jury" dataDxfId="2"/>
    <tableColumn id="2" xr3:uid="{00000000-0010-0000-0100-000002000000}" name="Date délibération prévisionnelle jury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92D050"/>
  </sheetPr>
  <dimension ref="A1:Q55"/>
  <sheetViews>
    <sheetView topLeftCell="A13" zoomScale="85" zoomScaleNormal="85" workbookViewId="0">
      <selection activeCell="U54" sqref="U54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324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33">
        <v>2</v>
      </c>
      <c r="H9" s="33">
        <v>3</v>
      </c>
      <c r="I9" s="33">
        <v>4</v>
      </c>
      <c r="J9" s="33">
        <v>5</v>
      </c>
      <c r="K9" s="33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O18:Q21" si="4">+O18+1</f>
        <v>1</v>
      </c>
      <c r="Q18" s="33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33">
        <v>8</v>
      </c>
      <c r="H28" s="33">
        <f t="shared" ref="H28:K31" si="9">+G28+1</f>
        <v>9</v>
      </c>
      <c r="I28" s="33">
        <f t="shared" si="9"/>
        <v>10</v>
      </c>
      <c r="J28" s="33">
        <f t="shared" si="9"/>
        <v>11</v>
      </c>
      <c r="K28" s="33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49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33">
        <f t="shared" si="10"/>
        <v>13</v>
      </c>
      <c r="E37" s="33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99"/>
      <c r="G42" s="340"/>
      <c r="H42" s="340"/>
      <c r="I42" s="340"/>
      <c r="J42" s="340"/>
      <c r="K42" s="340"/>
      <c r="L42" s="99"/>
      <c r="M42" s="44"/>
      <c r="N42" s="45"/>
      <c r="O42" s="99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99"/>
      <c r="G43" s="99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99"/>
      <c r="G44" s="99"/>
      <c r="M44" s="48" t="s">
        <v>238</v>
      </c>
      <c r="N44" s="48"/>
      <c r="P44" s="342"/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99"/>
      <c r="G45" s="99"/>
      <c r="H45" s="49"/>
      <c r="I45" s="45" t="s">
        <v>239</v>
      </c>
      <c r="J45" s="45"/>
      <c r="K45" s="45"/>
      <c r="L45" s="45"/>
      <c r="M45" s="48" t="s">
        <v>283</v>
      </c>
      <c r="N45" s="48"/>
      <c r="P45" s="334"/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99"/>
      <c r="G46" s="99"/>
      <c r="H46" s="51"/>
      <c r="I46" s="45" t="s">
        <v>240</v>
      </c>
      <c r="J46" s="50"/>
      <c r="K46" s="50"/>
      <c r="L46" s="50"/>
      <c r="M46" s="48" t="s">
        <v>241</v>
      </c>
      <c r="N46" s="48"/>
      <c r="P46" s="334"/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99"/>
      <c r="G47" s="99"/>
      <c r="H47" s="63"/>
      <c r="I47" s="45" t="s">
        <v>242</v>
      </c>
      <c r="J47" s="45"/>
      <c r="K47" s="45"/>
      <c r="L47" s="45"/>
      <c r="M47" s="48"/>
      <c r="N47" s="48"/>
      <c r="P47" s="64"/>
      <c r="Q47" s="64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99"/>
      <c r="G48" s="99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99"/>
      <c r="G49" s="99"/>
      <c r="H49" s="55"/>
      <c r="I49" s="56"/>
      <c r="J49" s="56"/>
      <c r="K49" s="56"/>
      <c r="L49" s="45"/>
      <c r="M49" s="57" t="s">
        <v>244</v>
      </c>
      <c r="N49" s="138" t="s">
        <v>245</v>
      </c>
      <c r="O49" s="58">
        <v>45227</v>
      </c>
      <c r="P49" s="289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99"/>
      <c r="G50" s="99"/>
      <c r="J50" s="45"/>
      <c r="K50" s="45"/>
      <c r="L50" s="45"/>
      <c r="M50" s="57" t="s">
        <v>247</v>
      </c>
      <c r="N50" s="138" t="s">
        <v>245</v>
      </c>
      <c r="O50" s="58">
        <v>45283</v>
      </c>
      <c r="P50" s="289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99"/>
      <c r="G51" s="99"/>
      <c r="J51" s="45"/>
      <c r="K51" s="45"/>
      <c r="L51" s="45"/>
      <c r="M51" s="57" t="s">
        <v>248</v>
      </c>
      <c r="N51" s="138" t="s">
        <v>245</v>
      </c>
      <c r="O51" s="58">
        <v>45346</v>
      </c>
      <c r="P51" s="289" t="s">
        <v>246</v>
      </c>
      <c r="Q51" s="59">
        <v>45354</v>
      </c>
    </row>
    <row r="52" spans="1:17" x14ac:dyDescent="0.25">
      <c r="M52" s="57" t="s">
        <v>249</v>
      </c>
      <c r="N52" s="138" t="s">
        <v>245</v>
      </c>
      <c r="O52" s="58">
        <v>45402</v>
      </c>
      <c r="P52" s="289" t="s">
        <v>246</v>
      </c>
      <c r="Q52" s="59">
        <v>45410</v>
      </c>
    </row>
    <row r="53" spans="1:17" ht="19.5" x14ac:dyDescent="0.25">
      <c r="M53" s="65" t="s">
        <v>250</v>
      </c>
      <c r="N53" s="138" t="s">
        <v>245</v>
      </c>
      <c r="O53" s="58">
        <v>45420</v>
      </c>
      <c r="P53" s="289" t="s">
        <v>246</v>
      </c>
      <c r="Q53" s="59">
        <v>45424</v>
      </c>
    </row>
    <row r="54" spans="1:17" ht="19.5" x14ac:dyDescent="0.25">
      <c r="M54" s="66" t="s">
        <v>321</v>
      </c>
      <c r="N54" s="139" t="s">
        <v>245</v>
      </c>
      <c r="O54" s="143" t="s">
        <v>376</v>
      </c>
      <c r="P54" s="290" t="s">
        <v>246</v>
      </c>
      <c r="Q54" s="144">
        <v>45522</v>
      </c>
    </row>
    <row r="55" spans="1:17" x14ac:dyDescent="0.25">
      <c r="M55" s="140"/>
    </row>
  </sheetData>
  <mergeCells count="20">
    <mergeCell ref="P46:Q46"/>
    <mergeCell ref="A24:E24"/>
    <mergeCell ref="G24:K24"/>
    <mergeCell ref="M24:Q24"/>
    <mergeCell ref="M32:Q32"/>
    <mergeCell ref="A42:E42"/>
    <mergeCell ref="G42:K42"/>
    <mergeCell ref="P42:Q42"/>
    <mergeCell ref="P44:Q44"/>
    <mergeCell ref="P45:Q45"/>
    <mergeCell ref="A33:E33"/>
    <mergeCell ref="G33:K33"/>
    <mergeCell ref="M33:Q33"/>
    <mergeCell ref="G5:Q5"/>
    <mergeCell ref="A6:E6"/>
    <mergeCell ref="G6:K6"/>
    <mergeCell ref="M6:Q6"/>
    <mergeCell ref="A15:E15"/>
    <mergeCell ref="G15:K15"/>
    <mergeCell ref="M15:Q15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1295-D0F2-467A-9809-A87AA29A5D63}">
  <sheetPr codeName="Feuil23">
    <tabColor rgb="FF7030A0"/>
    <pageSetUpPr fitToPage="1"/>
  </sheetPr>
  <dimension ref="A1:R55"/>
  <sheetViews>
    <sheetView topLeftCell="A10" zoomScale="70" zoomScaleNormal="70" workbookViewId="0">
      <selection activeCell="W18" sqref="W18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42578125" style="21" customWidth="1"/>
    <col min="16" max="16" width="7.42578125" style="21" customWidth="1"/>
    <col min="17" max="17" width="8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75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449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8"/>
      <c r="B7" s="28"/>
      <c r="C7" s="28"/>
      <c r="D7" s="28"/>
      <c r="E7" s="28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189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189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189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189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189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189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189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189"/>
      <c r="M12" s="51">
        <f>+Q11+3</f>
        <v>20</v>
      </c>
      <c r="N12" s="51">
        <f t="shared" si="0"/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189"/>
      <c r="G13" s="33">
        <f>+K12+3</f>
        <v>30</v>
      </c>
      <c r="H13" s="33">
        <v>31</v>
      </c>
      <c r="I13" s="33"/>
      <c r="J13" s="33"/>
      <c r="K13" s="33"/>
      <c r="L13" s="189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O18:Q21" si="4">+O18+1</f>
        <v>1</v>
      </c>
      <c r="Q18" s="33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51">
        <f>+Q18+3</f>
        <v>5</v>
      </c>
      <c r="N19" s="51">
        <f>+M19+1</f>
        <v>6</v>
      </c>
      <c r="O19" s="51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51">
        <f>+K19+3</f>
        <v>15</v>
      </c>
      <c r="H20" s="51">
        <f t="shared" si="6"/>
        <v>16</v>
      </c>
      <c r="I20" s="51">
        <f t="shared" si="6"/>
        <v>17</v>
      </c>
      <c r="J20" s="51">
        <f t="shared" si="6"/>
        <v>18</v>
      </c>
      <c r="K20" s="51">
        <f t="shared" si="6"/>
        <v>19</v>
      </c>
      <c r="L20" s="39"/>
      <c r="M20" s="51">
        <f>+Q19+3</f>
        <v>12</v>
      </c>
      <c r="N20" s="51">
        <f>+M20+1</f>
        <v>13</v>
      </c>
      <c r="O20" s="51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35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190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189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190"/>
      <c r="G28" s="33">
        <v>8</v>
      </c>
      <c r="H28" s="33">
        <f t="shared" ref="H28:K31" si="9">+G28+1</f>
        <v>9</v>
      </c>
      <c r="I28" s="33">
        <f t="shared" si="9"/>
        <v>10</v>
      </c>
      <c r="J28" s="33">
        <f t="shared" si="9"/>
        <v>11</v>
      </c>
      <c r="K28" s="33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189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51">
        <f>+Q28+3</f>
        <v>13</v>
      </c>
      <c r="N29" s="51">
        <f t="shared" si="8"/>
        <v>14</v>
      </c>
      <c r="O29" s="51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51">
        <f>+E29+3</f>
        <v>18</v>
      </c>
      <c r="B30" s="51">
        <f>+A30+1</f>
        <v>19</v>
      </c>
      <c r="C30" s="51">
        <f t="shared" si="7"/>
        <v>20</v>
      </c>
      <c r="D30" s="51">
        <f t="shared" si="7"/>
        <v>21</v>
      </c>
      <c r="E30" s="51">
        <f t="shared" si="7"/>
        <v>22</v>
      </c>
      <c r="F30" s="189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51">
        <v>21</v>
      </c>
      <c r="O30" s="51">
        <v>22</v>
      </c>
      <c r="P30" s="51">
        <f t="shared" si="8"/>
        <v>23</v>
      </c>
      <c r="Q30" s="51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189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8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8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8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8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8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33">
        <f t="shared" si="10"/>
        <v>13</v>
      </c>
      <c r="E37" s="33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8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8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8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23">
        <f>+Q39+3</f>
        <v>26</v>
      </c>
      <c r="N40" s="323">
        <f>+M40+1</f>
        <v>27</v>
      </c>
      <c r="O40" s="323">
        <f>+N40+1</f>
        <v>28</v>
      </c>
      <c r="P40" s="323">
        <v>29</v>
      </c>
      <c r="Q40" s="323">
        <v>30</v>
      </c>
    </row>
    <row r="41" spans="1:18" x14ac:dyDescent="0.25">
      <c r="A41" s="19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8" ht="16.350000000000001" customHeight="1" thickBot="1" x14ac:dyDescent="0.3">
      <c r="A42" s="385" t="s">
        <v>284</v>
      </c>
      <c r="B42" s="386"/>
      <c r="C42" s="386"/>
      <c r="D42" s="386"/>
      <c r="E42" s="387"/>
      <c r="F42" s="262"/>
      <c r="G42" s="340"/>
      <c r="H42" s="340"/>
      <c r="I42" s="340"/>
      <c r="J42" s="340"/>
      <c r="K42" s="340"/>
      <c r="L42" s="262"/>
      <c r="M42" s="44"/>
      <c r="N42" s="45"/>
      <c r="O42" s="262"/>
      <c r="P42" s="388"/>
      <c r="Q42" s="388"/>
    </row>
    <row r="43" spans="1:18" ht="7.35" customHeight="1" thickBot="1" x14ac:dyDescent="0.3">
      <c r="A43" s="192"/>
      <c r="B43" s="192"/>
      <c r="C43" s="192"/>
      <c r="D43" s="192"/>
      <c r="E43" s="192"/>
      <c r="F43" s="262"/>
      <c r="G43" s="262"/>
      <c r="H43" s="262"/>
    </row>
    <row r="44" spans="1:18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62"/>
      <c r="G44" s="262"/>
      <c r="M44" s="393" t="s">
        <v>238</v>
      </c>
      <c r="N44" s="393"/>
      <c r="O44" s="393"/>
      <c r="P44" s="392">
        <v>45201</v>
      </c>
      <c r="Q44" s="392"/>
    </row>
    <row r="45" spans="1:18" ht="15" customHeight="1" x14ac:dyDescent="0.25">
      <c r="A45" s="323">
        <v>2</v>
      </c>
      <c r="B45" s="323">
        <v>3</v>
      </c>
      <c r="C45" s="33">
        <v>4</v>
      </c>
      <c r="D45" s="33">
        <v>5</v>
      </c>
      <c r="E45" s="33">
        <f>+D45+1</f>
        <v>6</v>
      </c>
      <c r="F45" s="262"/>
      <c r="G45" s="262"/>
      <c r="H45" s="49"/>
      <c r="I45" s="353" t="s">
        <v>420</v>
      </c>
      <c r="J45" s="354"/>
      <c r="K45" s="45"/>
      <c r="L45" s="45"/>
      <c r="M45" s="287" t="s">
        <v>283</v>
      </c>
      <c r="N45" s="287"/>
      <c r="O45" s="287"/>
      <c r="P45" s="397">
        <v>45524</v>
      </c>
      <c r="Q45" s="397"/>
      <c r="R45" s="193"/>
    </row>
    <row r="46" spans="1:18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62"/>
      <c r="G46" s="262"/>
      <c r="H46" s="51"/>
      <c r="I46" s="45" t="s">
        <v>240</v>
      </c>
      <c r="J46" s="50"/>
      <c r="K46" s="50"/>
      <c r="L46" s="50"/>
      <c r="M46" s="380" t="s">
        <v>473</v>
      </c>
      <c r="N46" s="380"/>
      <c r="O46" s="380"/>
      <c r="P46" s="381">
        <v>45540</v>
      </c>
      <c r="Q46" s="382"/>
      <c r="R46" s="193"/>
    </row>
    <row r="47" spans="1:18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62"/>
      <c r="G47" s="262"/>
      <c r="H47" s="63"/>
      <c r="I47" s="45" t="s">
        <v>242</v>
      </c>
      <c r="J47" s="45"/>
      <c r="K47" s="45"/>
      <c r="L47" s="45"/>
      <c r="M47" s="393" t="s">
        <v>425</v>
      </c>
      <c r="N47" s="393"/>
      <c r="O47" s="393"/>
      <c r="P47" s="400">
        <v>45547</v>
      </c>
      <c r="Q47" s="400"/>
    </row>
    <row r="48" spans="1:18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62"/>
      <c r="G48" s="262"/>
      <c r="H48" s="194"/>
      <c r="I48" s="45"/>
      <c r="J48" s="45"/>
      <c r="K48" s="45"/>
      <c r="L48" s="45"/>
      <c r="M48" s="316" t="s">
        <v>243</v>
      </c>
      <c r="N48" s="317"/>
      <c r="O48" s="317"/>
      <c r="P48" s="317"/>
      <c r="Q48" s="318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62"/>
      <c r="G49" s="262"/>
      <c r="H49" s="101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292">
        <v>45235</v>
      </c>
    </row>
    <row r="50" spans="1:17" x14ac:dyDescent="0.25">
      <c r="A50" s="195"/>
      <c r="B50" s="195"/>
      <c r="C50" s="195"/>
      <c r="D50" s="195"/>
      <c r="E50" s="195"/>
      <c r="F50" s="262"/>
      <c r="G50" s="262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319">
        <v>45294</v>
      </c>
    </row>
    <row r="51" spans="1:17" x14ac:dyDescent="0.25">
      <c r="A51" s="195"/>
      <c r="B51" s="195"/>
      <c r="C51" s="195"/>
      <c r="D51" s="195"/>
      <c r="E51" s="195"/>
      <c r="F51" s="262"/>
      <c r="G51" s="262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292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292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292">
        <v>45424</v>
      </c>
    </row>
    <row r="54" spans="1:17" ht="18" x14ac:dyDescent="0.25">
      <c r="M54" s="298" t="s">
        <v>321</v>
      </c>
      <c r="N54" s="199" t="s">
        <v>245</v>
      </c>
      <c r="O54" s="302" t="s">
        <v>403</v>
      </c>
      <c r="P54" s="199" t="s">
        <v>246</v>
      </c>
      <c r="Q54" s="144">
        <v>45522</v>
      </c>
    </row>
    <row r="55" spans="1:17" x14ac:dyDescent="0.25">
      <c r="M55" s="140"/>
    </row>
  </sheetData>
  <mergeCells count="25">
    <mergeCell ref="P47:Q47"/>
    <mergeCell ref="A42:E42"/>
    <mergeCell ref="G42:K42"/>
    <mergeCell ref="P42:Q42"/>
    <mergeCell ref="P44:Q44"/>
    <mergeCell ref="P45:Q45"/>
    <mergeCell ref="P46:Q46"/>
    <mergeCell ref="M44:O44"/>
    <mergeCell ref="M46:O46"/>
    <mergeCell ref="M47:O47"/>
    <mergeCell ref="I45:J45"/>
    <mergeCell ref="A24:E24"/>
    <mergeCell ref="G24:K24"/>
    <mergeCell ref="M24:Q24"/>
    <mergeCell ref="M32:Q32"/>
    <mergeCell ref="A33:E33"/>
    <mergeCell ref="G33:K33"/>
    <mergeCell ref="M33:Q33"/>
    <mergeCell ref="G5:Q5"/>
    <mergeCell ref="A6:E6"/>
    <mergeCell ref="G6:K6"/>
    <mergeCell ref="M6:Q6"/>
    <mergeCell ref="A15:E15"/>
    <mergeCell ref="G15:K15"/>
    <mergeCell ref="M15:Q15"/>
  </mergeCells>
  <pageMargins left="0.31496062992125984" right="0.31496062992125984" top="0.74803149606299213" bottom="0.74803149606299213" header="0.11811023622047245" footer="0.11811023622047245"/>
  <pageSetup paperSize="9" scale="74" fitToHeight="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B30F-72C9-4FA0-AA63-DC577CEF22B3}">
  <sheetPr codeName="Feuil24">
    <tabColor rgb="FF7030A0"/>
    <pageSetUpPr fitToPage="1"/>
  </sheetPr>
  <dimension ref="A1:Q55"/>
  <sheetViews>
    <sheetView topLeftCell="A13" zoomScale="85" zoomScaleNormal="85" workbookViewId="0">
      <selection activeCell="Z23" sqref="Z23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75" customHeight="1" x14ac:dyDescent="0.25">
      <c r="O4" s="22"/>
      <c r="P4" s="22"/>
      <c r="Q4" s="24"/>
    </row>
    <row r="5" spans="1:17" ht="32.25" customHeight="1" thickBot="1" x14ac:dyDescent="0.3">
      <c r="A5" s="25"/>
      <c r="G5" s="330" t="s">
        <v>432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8"/>
      <c r="B7" s="28"/>
      <c r="C7" s="28"/>
      <c r="D7" s="28"/>
      <c r="E7" s="28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189"/>
      <c r="G9" s="261">
        <v>2</v>
      </c>
      <c r="H9" s="261">
        <v>3</v>
      </c>
      <c r="I9" s="261">
        <v>4</v>
      </c>
      <c r="J9" s="261">
        <v>5</v>
      </c>
      <c r="K9" s="261">
        <v>6</v>
      </c>
      <c r="L9" s="189"/>
      <c r="M9" s="33"/>
      <c r="N9" s="33"/>
      <c r="O9" s="49">
        <f t="shared" ref="N9:Q12" si="0">+N9+1</f>
        <v>1</v>
      </c>
      <c r="P9" s="151">
        <f t="shared" si="0"/>
        <v>2</v>
      </c>
      <c r="Q9" s="151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189"/>
      <c r="G10" s="261">
        <f>+K9+3</f>
        <v>9</v>
      </c>
      <c r="H10" s="261">
        <f t="shared" ref="H10:K12" si="2">+G10+1</f>
        <v>10</v>
      </c>
      <c r="I10" s="261">
        <f t="shared" si="2"/>
        <v>11</v>
      </c>
      <c r="J10" s="261">
        <f t="shared" si="2"/>
        <v>12</v>
      </c>
      <c r="K10" s="261">
        <f t="shared" si="2"/>
        <v>13</v>
      </c>
      <c r="L10" s="189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189"/>
      <c r="G11" s="261">
        <f>+K10+3</f>
        <v>16</v>
      </c>
      <c r="H11" s="261">
        <f t="shared" si="2"/>
        <v>17</v>
      </c>
      <c r="I11" s="261">
        <f t="shared" si="2"/>
        <v>18</v>
      </c>
      <c r="J11" s="261">
        <f t="shared" si="2"/>
        <v>19</v>
      </c>
      <c r="K11" s="261">
        <f t="shared" si="2"/>
        <v>20</v>
      </c>
      <c r="L11" s="189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189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189"/>
      <c r="M12" s="261">
        <f>+Q11+3</f>
        <v>20</v>
      </c>
      <c r="N12" s="261">
        <f t="shared" si="0"/>
        <v>21</v>
      </c>
      <c r="O12" s="261">
        <f t="shared" si="0"/>
        <v>22</v>
      </c>
      <c r="P12" s="261">
        <f t="shared" si="0"/>
        <v>23</v>
      </c>
      <c r="Q12" s="261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189"/>
      <c r="G13" s="151">
        <f>+K12+3</f>
        <v>30</v>
      </c>
      <c r="H13" s="151">
        <v>31</v>
      </c>
      <c r="I13" s="33"/>
      <c r="J13" s="33"/>
      <c r="K13" s="33"/>
      <c r="L13" s="189"/>
      <c r="M13" s="261">
        <f>+Q12+3</f>
        <v>27</v>
      </c>
      <c r="N13" s="261">
        <f>+M13+1</f>
        <v>28</v>
      </c>
      <c r="O13" s="261">
        <f>+N13+1</f>
        <v>29</v>
      </c>
      <c r="P13" s="261">
        <v>30</v>
      </c>
      <c r="Q13" s="151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151"/>
      <c r="B18" s="151"/>
      <c r="C18" s="151"/>
      <c r="D18" s="151"/>
      <c r="E18" s="261">
        <f t="shared" ref="D18:E22" si="3">+D18+1</f>
        <v>1</v>
      </c>
      <c r="F18" s="39"/>
      <c r="G18" s="49">
        <v>1</v>
      </c>
      <c r="H18" s="151">
        <v>2</v>
      </c>
      <c r="I18" s="151">
        <v>3</v>
      </c>
      <c r="J18" s="33">
        <v>4</v>
      </c>
      <c r="K18" s="33">
        <v>5</v>
      </c>
      <c r="L18" s="39"/>
      <c r="M18" s="33"/>
      <c r="N18" s="33"/>
      <c r="O18" s="33"/>
      <c r="P18" s="261">
        <f t="shared" ref="O18:Q21" si="4">+O18+1</f>
        <v>1</v>
      </c>
      <c r="Q18" s="261">
        <f t="shared" si="4"/>
        <v>2</v>
      </c>
    </row>
    <row r="19" spans="1:17" x14ac:dyDescent="0.25">
      <c r="A19" s="261">
        <f>+E18+3</f>
        <v>4</v>
      </c>
      <c r="B19" s="261">
        <f t="shared" ref="B19:C22" si="5">+A19+1</f>
        <v>5</v>
      </c>
      <c r="C19" s="261">
        <f t="shared" si="5"/>
        <v>6</v>
      </c>
      <c r="D19" s="261">
        <f t="shared" si="3"/>
        <v>7</v>
      </c>
      <c r="E19" s="261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261">
        <f>+Q18+3</f>
        <v>5</v>
      </c>
      <c r="N19" s="261">
        <f>+M19+1</f>
        <v>6</v>
      </c>
      <c r="O19" s="261">
        <f t="shared" si="4"/>
        <v>7</v>
      </c>
      <c r="P19" s="261">
        <f t="shared" si="4"/>
        <v>8</v>
      </c>
      <c r="Q19" s="261">
        <f t="shared" si="4"/>
        <v>9</v>
      </c>
    </row>
    <row r="20" spans="1:17" x14ac:dyDescent="0.25">
      <c r="A20" s="261">
        <f>+E19+3</f>
        <v>11</v>
      </c>
      <c r="B20" s="261">
        <f t="shared" si="5"/>
        <v>12</v>
      </c>
      <c r="C20" s="261">
        <f t="shared" si="5"/>
        <v>13</v>
      </c>
      <c r="D20" s="261">
        <f t="shared" si="3"/>
        <v>14</v>
      </c>
      <c r="E20" s="261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261">
        <f>+E20+3</f>
        <v>18</v>
      </c>
      <c r="B21" s="261">
        <f t="shared" si="5"/>
        <v>19</v>
      </c>
      <c r="C21" s="261">
        <f t="shared" si="5"/>
        <v>20</v>
      </c>
      <c r="D21" s="261">
        <f t="shared" si="3"/>
        <v>21</v>
      </c>
      <c r="E21" s="261">
        <f t="shared" si="3"/>
        <v>22</v>
      </c>
      <c r="F21" s="39"/>
      <c r="G21" s="261">
        <f>+K20+3</f>
        <v>22</v>
      </c>
      <c r="H21" s="261">
        <f t="shared" si="6"/>
        <v>23</v>
      </c>
      <c r="I21" s="261">
        <f t="shared" si="6"/>
        <v>24</v>
      </c>
      <c r="J21" s="261">
        <f t="shared" si="6"/>
        <v>25</v>
      </c>
      <c r="K21" s="26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151">
        <f t="shared" si="5"/>
        <v>26</v>
      </c>
      <c r="C22" s="151">
        <f t="shared" si="5"/>
        <v>27</v>
      </c>
      <c r="D22" s="151">
        <f t="shared" si="3"/>
        <v>28</v>
      </c>
      <c r="E22" s="151">
        <f t="shared" si="3"/>
        <v>29</v>
      </c>
      <c r="F22" s="39"/>
      <c r="G22" s="261">
        <f>+K21+3</f>
        <v>29</v>
      </c>
      <c r="H22" s="261">
        <v>30</v>
      </c>
      <c r="I22" s="261">
        <v>31</v>
      </c>
      <c r="J22" s="33"/>
      <c r="K22" s="33"/>
      <c r="L22" s="39"/>
      <c r="M22" s="151">
        <f>+Q21+3</f>
        <v>26</v>
      </c>
      <c r="N22" s="151">
        <v>27</v>
      </c>
      <c r="O22" s="151">
        <v>28</v>
      </c>
      <c r="P22" s="151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35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190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151">
        <f t="shared" ref="C27:E30" si="7">+D27+1</f>
        <v>1</v>
      </c>
      <c r="F27" s="189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190"/>
      <c r="G28" s="33">
        <v>8</v>
      </c>
      <c r="H28" s="33">
        <f t="shared" ref="H28:K31" si="9">+G28+1</f>
        <v>9</v>
      </c>
      <c r="I28" s="33">
        <f t="shared" si="9"/>
        <v>10</v>
      </c>
      <c r="J28" s="33">
        <f t="shared" si="9"/>
        <v>11</v>
      </c>
      <c r="K28" s="33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261">
        <f>+E28+3</f>
        <v>11</v>
      </c>
      <c r="B29" s="261">
        <f>+A29+1</f>
        <v>12</v>
      </c>
      <c r="C29" s="261">
        <f t="shared" si="7"/>
        <v>13</v>
      </c>
      <c r="D29" s="261">
        <f t="shared" si="7"/>
        <v>14</v>
      </c>
      <c r="E29" s="261">
        <f t="shared" si="7"/>
        <v>15</v>
      </c>
      <c r="F29" s="189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261">
        <f>+E29+3</f>
        <v>18</v>
      </c>
      <c r="B30" s="261">
        <f>+A30+1</f>
        <v>19</v>
      </c>
      <c r="C30" s="261">
        <f t="shared" si="7"/>
        <v>20</v>
      </c>
      <c r="D30" s="261">
        <f t="shared" si="7"/>
        <v>21</v>
      </c>
      <c r="E30" s="261">
        <f t="shared" si="7"/>
        <v>22</v>
      </c>
      <c r="F30" s="189"/>
      <c r="G30" s="151">
        <f>+K29+3</f>
        <v>22</v>
      </c>
      <c r="H30" s="151">
        <f t="shared" si="9"/>
        <v>23</v>
      </c>
      <c r="I30" s="151">
        <f t="shared" si="9"/>
        <v>24</v>
      </c>
      <c r="J30" s="151">
        <f t="shared" si="9"/>
        <v>25</v>
      </c>
      <c r="K30" s="151">
        <f t="shared" si="9"/>
        <v>26</v>
      </c>
      <c r="L30" s="39"/>
      <c r="M30" s="153" t="s">
        <v>322</v>
      </c>
      <c r="N30" s="261">
        <v>21</v>
      </c>
      <c r="O30" s="261">
        <v>22</v>
      </c>
      <c r="P30" s="261">
        <f t="shared" si="8"/>
        <v>23</v>
      </c>
      <c r="Q30" s="261">
        <f t="shared" si="8"/>
        <v>24</v>
      </c>
    </row>
    <row r="31" spans="1:17" x14ac:dyDescent="0.25">
      <c r="A31" s="261">
        <f>+E30+3</f>
        <v>25</v>
      </c>
      <c r="B31" s="261">
        <f>+A31+1</f>
        <v>26</v>
      </c>
      <c r="C31" s="261">
        <f>+B31+1</f>
        <v>27</v>
      </c>
      <c r="D31" s="261">
        <f>+C31+1</f>
        <v>28</v>
      </c>
      <c r="E31" s="261">
        <v>29</v>
      </c>
      <c r="F31" s="189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261">
        <v>27</v>
      </c>
      <c r="N31" s="261">
        <v>28</v>
      </c>
      <c r="O31" s="261">
        <v>29</v>
      </c>
      <c r="P31" s="261">
        <v>30</v>
      </c>
      <c r="Q31" s="26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261">
        <v>3</v>
      </c>
      <c r="B36" s="261">
        <v>4</v>
      </c>
      <c r="C36" s="261">
        <v>5</v>
      </c>
      <c r="D36" s="261">
        <f t="shared" ref="D36:E39" si="10">+C36+1</f>
        <v>6</v>
      </c>
      <c r="E36" s="26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261">
        <f>+E36+3</f>
        <v>10</v>
      </c>
      <c r="B37" s="261">
        <f t="shared" ref="B37:C39" si="12">+A37+1</f>
        <v>11</v>
      </c>
      <c r="C37" s="261">
        <f t="shared" si="12"/>
        <v>12</v>
      </c>
      <c r="D37" s="261">
        <f t="shared" si="10"/>
        <v>13</v>
      </c>
      <c r="E37" s="26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260">
        <f>+N40+1</f>
        <v>28</v>
      </c>
      <c r="P40" s="260">
        <v>29</v>
      </c>
      <c r="Q40" s="33">
        <v>30</v>
      </c>
    </row>
    <row r="41" spans="1:17" x14ac:dyDescent="0.25">
      <c r="A41" s="19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85" t="s">
        <v>284</v>
      </c>
      <c r="B42" s="386"/>
      <c r="C42" s="386"/>
      <c r="D42" s="386"/>
      <c r="E42" s="387"/>
      <c r="F42" s="208"/>
      <c r="G42" s="340"/>
      <c r="H42" s="340"/>
      <c r="I42" s="340"/>
      <c r="J42" s="340"/>
      <c r="K42" s="340"/>
      <c r="L42" s="208"/>
      <c r="M42" s="44"/>
      <c r="N42" s="45"/>
      <c r="O42" s="208"/>
      <c r="P42" s="388"/>
      <c r="Q42" s="388"/>
    </row>
    <row r="43" spans="1:17" ht="7.35" customHeight="1" thickBot="1" x14ac:dyDescent="0.3">
      <c r="A43" s="192"/>
      <c r="B43" s="192"/>
      <c r="C43" s="192"/>
      <c r="D43" s="192"/>
      <c r="E43" s="192"/>
      <c r="F43" s="208"/>
      <c r="G43" s="208"/>
      <c r="H43" s="208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8"/>
      <c r="G44" s="208"/>
      <c r="M44" s="48" t="s">
        <v>238</v>
      </c>
      <c r="N44" s="48"/>
      <c r="P44" s="342">
        <v>45201</v>
      </c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208"/>
      <c r="G45" s="20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45527</v>
      </c>
      <c r="Q45" s="335"/>
    </row>
    <row r="46" spans="1:17" ht="15" customHeight="1" x14ac:dyDescent="0.25">
      <c r="A46" s="63">
        <f>+E45+3</f>
        <v>9</v>
      </c>
      <c r="B46" s="63">
        <f t="shared" ref="B46:D48" si="14">+A46+1</f>
        <v>10</v>
      </c>
      <c r="C46" s="63">
        <f t="shared" si="14"/>
        <v>11</v>
      </c>
      <c r="D46" s="63">
        <f t="shared" si="14"/>
        <v>12</v>
      </c>
      <c r="E46" s="63">
        <f>+D46+1</f>
        <v>13</v>
      </c>
      <c r="F46" s="208"/>
      <c r="G46" s="208"/>
      <c r="H46" s="51"/>
      <c r="I46" s="45" t="s">
        <v>240</v>
      </c>
      <c r="J46" s="50"/>
      <c r="K46" s="50"/>
      <c r="L46" s="50"/>
      <c r="M46" s="48" t="s">
        <v>241</v>
      </c>
      <c r="N46" s="48"/>
      <c r="P46" s="398">
        <v>45561</v>
      </c>
      <c r="Q46" s="398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08"/>
      <c r="G47" s="208"/>
      <c r="H47" s="63"/>
      <c r="I47" s="45" t="s">
        <v>242</v>
      </c>
      <c r="J47" s="45"/>
      <c r="K47" s="45"/>
      <c r="L47" s="45"/>
      <c r="M47" s="48"/>
      <c r="N47" s="48"/>
      <c r="P47" s="196"/>
      <c r="Q47" s="196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08"/>
      <c r="G48" s="208"/>
      <c r="H48" s="194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08"/>
      <c r="G49" s="208"/>
      <c r="H49" s="101"/>
      <c r="I49" s="56"/>
      <c r="J49" s="56"/>
      <c r="K49" s="56"/>
      <c r="L49" s="45"/>
      <c r="M49" s="291" t="s">
        <v>244</v>
      </c>
      <c r="N49" s="309" t="s">
        <v>245</v>
      </c>
      <c r="O49" s="310">
        <v>45227</v>
      </c>
      <c r="P49" s="309" t="s">
        <v>246</v>
      </c>
      <c r="Q49" s="59">
        <v>45235</v>
      </c>
    </row>
    <row r="50" spans="1:17" x14ac:dyDescent="0.25">
      <c r="A50" s="195"/>
      <c r="B50" s="195"/>
      <c r="C50" s="195"/>
      <c r="D50" s="195"/>
      <c r="E50" s="195"/>
      <c r="F50" s="208"/>
      <c r="G50" s="208"/>
      <c r="J50" s="45"/>
      <c r="K50" s="45"/>
      <c r="L50" s="45"/>
      <c r="M50" s="291" t="s">
        <v>247</v>
      </c>
      <c r="N50" s="309" t="s">
        <v>245</v>
      </c>
      <c r="O50" s="310">
        <v>45283</v>
      </c>
      <c r="P50" s="309" t="s">
        <v>246</v>
      </c>
      <c r="Q50" s="142">
        <v>45294</v>
      </c>
    </row>
    <row r="51" spans="1:17" x14ac:dyDescent="0.25">
      <c r="A51" s="195"/>
      <c r="B51" s="195"/>
      <c r="C51" s="195"/>
      <c r="D51" s="195"/>
      <c r="E51" s="195"/>
      <c r="F51" s="208"/>
      <c r="G51" s="208"/>
      <c r="J51" s="45"/>
      <c r="K51" s="45"/>
      <c r="L51" s="45"/>
      <c r="M51" s="291" t="s">
        <v>248</v>
      </c>
      <c r="N51" s="309" t="s">
        <v>245</v>
      </c>
      <c r="O51" s="310">
        <v>45346</v>
      </c>
      <c r="P51" s="309" t="s">
        <v>246</v>
      </c>
      <c r="Q51" s="59">
        <v>45354</v>
      </c>
    </row>
    <row r="52" spans="1:17" x14ac:dyDescent="0.25">
      <c r="M52" s="291" t="s">
        <v>249</v>
      </c>
      <c r="N52" s="309" t="s">
        <v>245</v>
      </c>
      <c r="O52" s="310">
        <v>45402</v>
      </c>
      <c r="P52" s="309" t="s">
        <v>246</v>
      </c>
      <c r="Q52" s="59">
        <v>45410</v>
      </c>
    </row>
    <row r="53" spans="1:17" ht="18" x14ac:dyDescent="0.25">
      <c r="M53" s="293" t="s">
        <v>250</v>
      </c>
      <c r="N53" s="309" t="s">
        <v>245</v>
      </c>
      <c r="O53" s="310">
        <v>45420</v>
      </c>
      <c r="P53" s="309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1">
    <mergeCell ref="G5:Q5"/>
    <mergeCell ref="A6:E6"/>
    <mergeCell ref="G6:K6"/>
    <mergeCell ref="M6:Q6"/>
    <mergeCell ref="A15:E15"/>
    <mergeCell ref="G15:K15"/>
    <mergeCell ref="M15:Q15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7" right="0.7" top="0.75" bottom="0.75" header="0.3" footer="0.3"/>
  <pageSetup paperSize="9" scale="74" fitToHeight="0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A931-EF17-478A-BF23-A6944A860516}">
  <sheetPr codeName="Feuil6">
    <tabColor rgb="FFFF99CC"/>
  </sheetPr>
  <dimension ref="A1:R55"/>
  <sheetViews>
    <sheetView topLeftCell="A7" zoomScale="70" zoomScaleNormal="70" workbookViewId="0">
      <selection activeCell="AF5" sqref="AF5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10.42578125" style="21" customWidth="1"/>
    <col min="16" max="16" width="7.42578125" style="21" customWidth="1"/>
    <col min="17" max="17" width="8.5703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418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51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51">
        <f t="shared" si="3"/>
        <v>7</v>
      </c>
      <c r="E19" s="51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51">
        <f t="shared" si="3"/>
        <v>14</v>
      </c>
      <c r="E20" s="51">
        <f t="shared" si="3"/>
        <v>15</v>
      </c>
      <c r="F20" s="39"/>
      <c r="G20" s="51">
        <f>+K19+3</f>
        <v>15</v>
      </c>
      <c r="H20" s="51">
        <f t="shared" si="6"/>
        <v>16</v>
      </c>
      <c r="I20" s="51">
        <f t="shared" si="6"/>
        <v>17</v>
      </c>
      <c r="J20" s="51">
        <f t="shared" si="6"/>
        <v>18</v>
      </c>
      <c r="K20" s="51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51">
        <f t="shared" si="3"/>
        <v>21</v>
      </c>
      <c r="E21" s="51">
        <f t="shared" si="3"/>
        <v>22</v>
      </c>
      <c r="F21" s="39"/>
      <c r="G21" s="51">
        <f>+K20+3</f>
        <v>22</v>
      </c>
      <c r="H21" s="51">
        <f t="shared" si="6"/>
        <v>23</v>
      </c>
      <c r="I21" s="51">
        <f t="shared" si="6"/>
        <v>24</v>
      </c>
      <c r="J21" s="51">
        <f t="shared" si="6"/>
        <v>25</v>
      </c>
      <c r="K21" s="5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51">
        <f t="shared" si="7"/>
        <v>7</v>
      </c>
      <c r="E28" s="51">
        <f t="shared" si="7"/>
        <v>8</v>
      </c>
      <c r="F28" s="43"/>
      <c r="G28" s="33">
        <v>8</v>
      </c>
      <c r="H28" s="33">
        <f t="shared" ref="H28:K31" si="9">+G28+1</f>
        <v>9</v>
      </c>
      <c r="I28" s="33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51">
        <f t="shared" si="7"/>
        <v>21</v>
      </c>
      <c r="E30" s="51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51">
        <f t="shared" si="8"/>
        <v>23</v>
      </c>
      <c r="Q30" s="51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51">
        <v>30</v>
      </c>
      <c r="Q31" s="5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8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8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8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8" x14ac:dyDescent="0.25">
      <c r="A36" s="33">
        <v>3</v>
      </c>
      <c r="B36" s="33">
        <v>4</v>
      </c>
      <c r="C36" s="33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8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8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8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8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8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8" ht="16.350000000000001" customHeight="1" thickBot="1" x14ac:dyDescent="0.3">
      <c r="A42" s="337" t="s">
        <v>284</v>
      </c>
      <c r="B42" s="338"/>
      <c r="C42" s="338"/>
      <c r="D42" s="338"/>
      <c r="E42" s="339"/>
      <c r="F42" s="200"/>
      <c r="G42" s="340"/>
      <c r="H42" s="340"/>
      <c r="I42" s="340"/>
      <c r="J42" s="340"/>
      <c r="K42" s="340"/>
      <c r="L42" s="200"/>
      <c r="M42" s="44"/>
      <c r="N42" s="45"/>
      <c r="O42" s="200"/>
      <c r="P42" s="341"/>
      <c r="Q42" s="341"/>
    </row>
    <row r="43" spans="1:18" ht="7.35" customHeight="1" thickBot="1" x14ac:dyDescent="0.3">
      <c r="A43" s="46"/>
      <c r="B43" s="46"/>
      <c r="C43" s="46"/>
      <c r="D43" s="46"/>
      <c r="E43" s="46"/>
      <c r="F43" s="200"/>
      <c r="G43" s="200"/>
      <c r="H43" s="47"/>
    </row>
    <row r="44" spans="1:18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0"/>
      <c r="G44" s="200"/>
      <c r="M44" s="48" t="s">
        <v>238</v>
      </c>
      <c r="N44" s="48"/>
      <c r="P44" s="342">
        <v>45194</v>
      </c>
      <c r="Q44" s="343"/>
    </row>
    <row r="45" spans="1:18" ht="15" customHeight="1" x14ac:dyDescent="0.25">
      <c r="A45" s="152">
        <v>2</v>
      </c>
      <c r="B45" s="152">
        <v>3</v>
      </c>
      <c r="C45" s="152">
        <v>4</v>
      </c>
      <c r="D45" s="33">
        <v>5</v>
      </c>
      <c r="E45" s="33">
        <f>+D45+1</f>
        <v>6</v>
      </c>
      <c r="F45" s="200"/>
      <c r="G45" s="200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45530</v>
      </c>
      <c r="Q45" s="335"/>
    </row>
    <row r="46" spans="1:18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00"/>
      <c r="G46" s="200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45540</v>
      </c>
      <c r="Q46" s="335"/>
      <c r="R46" s="206"/>
    </row>
    <row r="47" spans="1:18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00"/>
      <c r="G47" s="200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8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00"/>
      <c r="G48" s="200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00"/>
      <c r="G49" s="200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00"/>
      <c r="G50" s="200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00"/>
      <c r="G51" s="200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82BD-CF6B-4274-B8B2-8F2B0B9135DB}">
  <sheetPr codeName="Feuil7">
    <tabColor rgb="FFFF99CC"/>
  </sheetPr>
  <dimension ref="A1:R55"/>
  <sheetViews>
    <sheetView topLeftCell="A34" zoomScale="85" zoomScaleNormal="85" workbookViewId="0">
      <selection activeCell="AF5" sqref="AF5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10.42578125" style="21" customWidth="1"/>
    <col min="16" max="16" width="7.42578125" style="21" customWidth="1"/>
    <col min="17" max="17" width="8.5703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417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51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51">
        <f t="shared" si="3"/>
        <v>7</v>
      </c>
      <c r="E19" s="51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51">
        <f t="shared" si="3"/>
        <v>14</v>
      </c>
      <c r="E20" s="51">
        <f t="shared" si="3"/>
        <v>15</v>
      </c>
      <c r="F20" s="39"/>
      <c r="G20" s="51">
        <f>+K19+3</f>
        <v>15</v>
      </c>
      <c r="H20" s="51">
        <f t="shared" si="6"/>
        <v>16</v>
      </c>
      <c r="I20" s="51">
        <f t="shared" si="6"/>
        <v>17</v>
      </c>
      <c r="J20" s="51">
        <f t="shared" si="6"/>
        <v>18</v>
      </c>
      <c r="K20" s="51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51">
        <f t="shared" si="3"/>
        <v>21</v>
      </c>
      <c r="E21" s="51">
        <f t="shared" si="3"/>
        <v>22</v>
      </c>
      <c r="F21" s="39"/>
      <c r="G21" s="51">
        <f>+K20+3</f>
        <v>22</v>
      </c>
      <c r="H21" s="51">
        <f t="shared" si="6"/>
        <v>23</v>
      </c>
      <c r="I21" s="51">
        <f t="shared" si="6"/>
        <v>24</v>
      </c>
      <c r="J21" s="51">
        <f t="shared" si="6"/>
        <v>25</v>
      </c>
      <c r="K21" s="5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51">
        <f t="shared" si="7"/>
        <v>7</v>
      </c>
      <c r="E28" s="51">
        <f t="shared" si="7"/>
        <v>8</v>
      </c>
      <c r="F28" s="43"/>
      <c r="G28" s="33">
        <v>8</v>
      </c>
      <c r="H28" s="33">
        <f t="shared" ref="H28:K31" si="9">+G28+1</f>
        <v>9</v>
      </c>
      <c r="I28" s="33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51">
        <f t="shared" si="7"/>
        <v>21</v>
      </c>
      <c r="E30" s="51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51">
        <f t="shared" si="8"/>
        <v>23</v>
      </c>
      <c r="Q30" s="51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51">
        <v>30</v>
      </c>
      <c r="Q31" s="5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8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8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8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8" x14ac:dyDescent="0.25">
      <c r="A36" s="33">
        <v>3</v>
      </c>
      <c r="B36" s="33">
        <v>4</v>
      </c>
      <c r="C36" s="33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8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8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8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8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8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8" ht="16.350000000000001" customHeight="1" thickBot="1" x14ac:dyDescent="0.3">
      <c r="A42" s="337" t="s">
        <v>284</v>
      </c>
      <c r="B42" s="338"/>
      <c r="C42" s="338"/>
      <c r="D42" s="338"/>
      <c r="E42" s="339"/>
      <c r="F42" s="200"/>
      <c r="G42" s="340"/>
      <c r="H42" s="340"/>
      <c r="I42" s="340"/>
      <c r="J42" s="340"/>
      <c r="K42" s="340"/>
      <c r="L42" s="200"/>
      <c r="M42" s="44"/>
      <c r="N42" s="45"/>
      <c r="O42" s="200"/>
      <c r="P42" s="341"/>
      <c r="Q42" s="341"/>
    </row>
    <row r="43" spans="1:18" ht="7.35" customHeight="1" thickBot="1" x14ac:dyDescent="0.3">
      <c r="A43" s="46"/>
      <c r="B43" s="46"/>
      <c r="C43" s="46"/>
      <c r="D43" s="46"/>
      <c r="E43" s="46"/>
      <c r="F43" s="200"/>
      <c r="G43" s="200"/>
      <c r="H43" s="47"/>
    </row>
    <row r="44" spans="1:18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0"/>
      <c r="G44" s="200"/>
      <c r="M44" s="48" t="s">
        <v>238</v>
      </c>
      <c r="N44" s="48"/>
      <c r="P44" s="342">
        <v>45194</v>
      </c>
      <c r="Q44" s="343"/>
    </row>
    <row r="45" spans="1:18" ht="15" customHeight="1" x14ac:dyDescent="0.25">
      <c r="A45" s="152">
        <v>2</v>
      </c>
      <c r="B45" s="152">
        <v>3</v>
      </c>
      <c r="C45" s="152">
        <v>4</v>
      </c>
      <c r="D45" s="33">
        <v>5</v>
      </c>
      <c r="E45" s="33">
        <f>+D45+1</f>
        <v>6</v>
      </c>
      <c r="F45" s="200"/>
      <c r="G45" s="200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45530</v>
      </c>
      <c r="Q45" s="335"/>
    </row>
    <row r="46" spans="1:18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00"/>
      <c r="G46" s="200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45540</v>
      </c>
      <c r="Q46" s="335"/>
      <c r="R46" s="206"/>
    </row>
    <row r="47" spans="1:18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00"/>
      <c r="G47" s="200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8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00"/>
      <c r="G48" s="200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00"/>
      <c r="G49" s="200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00"/>
      <c r="G50" s="200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00"/>
      <c r="G51" s="200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ED8C-28FB-4C11-9C7A-2D66DEA3B0BA}">
  <sheetPr codeName="Feuil8">
    <tabColor rgb="FF0070C0"/>
  </sheetPr>
  <dimension ref="A1:Q55"/>
  <sheetViews>
    <sheetView topLeftCell="A22" zoomScale="70" zoomScaleNormal="70" workbookViewId="0">
      <selection activeCell="AF52" sqref="AF52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7" width="7.42578125" style="21" customWidth="1"/>
    <col min="18" max="18" width="10.85546875" style="21"/>
    <col min="19" max="19" width="9.140625" style="21" bestFit="1" customWidth="1"/>
    <col min="20" max="21" width="3.85546875" style="21" bestFit="1" customWidth="1"/>
    <col min="22" max="22" width="2.42578125" style="21" bestFit="1" customWidth="1"/>
    <col min="23" max="23" width="10.85546875" style="21" customWidth="1"/>
    <col min="24" max="24" width="9.140625" style="21" bestFit="1" customWidth="1"/>
    <col min="25" max="26" width="3.85546875" style="21" bestFit="1" customWidth="1"/>
    <col min="27" max="27" width="2.42578125" style="21" bestFit="1" customWidth="1"/>
    <col min="28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407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33">
        <v>2</v>
      </c>
      <c r="H9" s="33">
        <v>3</v>
      </c>
      <c r="I9" s="33">
        <v>4</v>
      </c>
      <c r="J9" s="33">
        <v>5</v>
      </c>
      <c r="K9" s="33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51">
        <f>+E10+3</f>
        <v>11</v>
      </c>
      <c r="B11" s="51">
        <f t="shared" si="1"/>
        <v>12</v>
      </c>
      <c r="C11" s="51">
        <f t="shared" si="1"/>
        <v>13</v>
      </c>
      <c r="D11" s="51">
        <f t="shared" si="1"/>
        <v>14</v>
      </c>
      <c r="E11" s="51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51">
        <f>+Q11+3</f>
        <v>20</v>
      </c>
      <c r="N12" s="51">
        <f t="shared" si="0"/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51">
        <f>+K19+3</f>
        <v>15</v>
      </c>
      <c r="H20" s="51">
        <f t="shared" si="6"/>
        <v>16</v>
      </c>
      <c r="I20" s="51">
        <f t="shared" si="6"/>
        <v>17</v>
      </c>
      <c r="J20" s="51">
        <f t="shared" si="6"/>
        <v>18</v>
      </c>
      <c r="K20" s="51">
        <f t="shared" si="6"/>
        <v>19</v>
      </c>
      <c r="L20" s="39"/>
      <c r="M20" s="51">
        <f>+Q19+3</f>
        <v>12</v>
      </c>
      <c r="N20" s="51">
        <f>+M20+1</f>
        <v>13</v>
      </c>
      <c r="O20" s="51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51">
        <f>+E20+3</f>
        <v>18</v>
      </c>
      <c r="B21" s="51">
        <f t="shared" si="5"/>
        <v>19</v>
      </c>
      <c r="C21" s="51">
        <f t="shared" si="5"/>
        <v>20</v>
      </c>
      <c r="D21" s="51">
        <f t="shared" si="3"/>
        <v>21</v>
      </c>
      <c r="E21" s="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33">
        <v>8</v>
      </c>
      <c r="H28" s="33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51">
        <f>+Q27+3</f>
        <v>6</v>
      </c>
      <c r="N28" s="51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51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51">
        <v>21</v>
      </c>
      <c r="O30" s="51">
        <v>22</v>
      </c>
      <c r="P30" s="51">
        <f t="shared" si="8"/>
        <v>23</v>
      </c>
      <c r="Q30" s="51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51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33">
        <f t="shared" si="10"/>
        <v>13</v>
      </c>
      <c r="E37" s="33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266"/>
      <c r="G42" s="340"/>
      <c r="H42" s="340"/>
      <c r="I42" s="340"/>
      <c r="J42" s="340"/>
      <c r="K42" s="340"/>
      <c r="L42" s="266"/>
      <c r="M42" s="44"/>
      <c r="N42" s="45"/>
      <c r="O42" s="266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266"/>
      <c r="G43" s="266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66"/>
      <c r="G44" s="266"/>
      <c r="M44" s="48" t="s">
        <v>238</v>
      </c>
      <c r="N44" s="48"/>
      <c r="P44" s="342">
        <v>45180</v>
      </c>
      <c r="Q44" s="343"/>
    </row>
    <row r="45" spans="1:17" ht="15" customHeight="1" x14ac:dyDescent="0.25">
      <c r="A45" s="33">
        <v>2</v>
      </c>
      <c r="B45" s="33">
        <v>3</v>
      </c>
      <c r="C45" s="63">
        <v>4</v>
      </c>
      <c r="D45" s="63">
        <v>5</v>
      </c>
      <c r="E45" s="63">
        <f>+D45+1</f>
        <v>6</v>
      </c>
      <c r="F45" s="266"/>
      <c r="G45" s="266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45530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66"/>
      <c r="G46" s="266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45541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66"/>
      <c r="G47" s="266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66"/>
      <c r="G48" s="266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66"/>
      <c r="G49" s="266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66"/>
      <c r="G50" s="266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66"/>
      <c r="G51" s="266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A42:E42"/>
    <mergeCell ref="G42:K42"/>
    <mergeCell ref="P42:Q42"/>
    <mergeCell ref="P44:Q44"/>
    <mergeCell ref="P45:Q45"/>
    <mergeCell ref="I45:J45"/>
    <mergeCell ref="P47:Q47"/>
    <mergeCell ref="G5:Q5"/>
    <mergeCell ref="A6:E6"/>
    <mergeCell ref="G6:K6"/>
    <mergeCell ref="M6:Q6"/>
    <mergeCell ref="A15:E15"/>
    <mergeCell ref="G15:K15"/>
    <mergeCell ref="M15:Q15"/>
    <mergeCell ref="P46:Q46"/>
    <mergeCell ref="A24:E24"/>
    <mergeCell ref="G24:K24"/>
    <mergeCell ref="M24:Q24"/>
    <mergeCell ref="M32:Q32"/>
    <mergeCell ref="A33:E33"/>
    <mergeCell ref="G33:K33"/>
    <mergeCell ref="M33:Q33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5359-4760-4C5D-8260-D1B1A4C33D67}">
  <sheetPr codeName="Feuil27">
    <tabColor rgb="FF0070C0"/>
  </sheetPr>
  <dimension ref="A1:Q55"/>
  <sheetViews>
    <sheetView topLeftCell="A28" zoomScale="70" zoomScaleNormal="70" workbookViewId="0">
      <selection activeCell="AF52" sqref="AF52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7" width="7.42578125" style="21" customWidth="1"/>
    <col min="18" max="19" width="10.85546875" style="21"/>
    <col min="20" max="20" width="9.140625" style="21" bestFit="1" customWidth="1"/>
    <col min="21" max="22" width="3.85546875" style="21" bestFit="1" customWidth="1"/>
    <col min="23" max="23" width="2.42578125" style="21" bestFit="1" customWidth="1"/>
    <col min="24" max="24" width="10.85546875" style="21"/>
    <col min="25" max="25" width="9.140625" style="21" bestFit="1" customWidth="1"/>
    <col min="26" max="27" width="3.85546875" style="21" bestFit="1" customWidth="1"/>
    <col min="28" max="28" width="2.42578125" style="21" bestFit="1" customWidth="1"/>
    <col min="29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406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51">
        <f>+E9+3</f>
        <v>4</v>
      </c>
      <c r="B10" s="51">
        <f t="shared" ref="B10:D12" si="1">+A10+1</f>
        <v>5</v>
      </c>
      <c r="C10" s="51">
        <f t="shared" si="1"/>
        <v>6</v>
      </c>
      <c r="D10" s="51">
        <f t="shared" si="1"/>
        <v>7</v>
      </c>
      <c r="E10" s="51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51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51">
        <f>+E11+3</f>
        <v>18</v>
      </c>
      <c r="B12" s="51">
        <f t="shared" si="1"/>
        <v>19</v>
      </c>
      <c r="C12" s="51">
        <f t="shared" si="1"/>
        <v>20</v>
      </c>
      <c r="D12" s="51">
        <f t="shared" si="1"/>
        <v>21</v>
      </c>
      <c r="E12" s="51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151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151"/>
      <c r="B18" s="151"/>
      <c r="C18" s="151"/>
      <c r="D18" s="151"/>
      <c r="E18" s="51">
        <f t="shared" ref="D18:E22" si="3">+D18+1</f>
        <v>1</v>
      </c>
      <c r="F18" s="33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O18:Q21" si="4">+O18+1</f>
        <v>1</v>
      </c>
      <c r="Q18" s="33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51">
        <f>+Q18+3</f>
        <v>5</v>
      </c>
      <c r="N19" s="51">
        <f>+M19+1</f>
        <v>6</v>
      </c>
      <c r="O19" s="51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51">
        <f>+E19+3</f>
        <v>11</v>
      </c>
      <c r="B20" s="51">
        <f t="shared" si="5"/>
        <v>12</v>
      </c>
      <c r="C20" s="51">
        <f t="shared" si="5"/>
        <v>13</v>
      </c>
      <c r="D20" s="51">
        <f t="shared" si="3"/>
        <v>14</v>
      </c>
      <c r="E20" s="51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51">
        <f>+K20+3</f>
        <v>22</v>
      </c>
      <c r="H21" s="51">
        <f t="shared" si="6"/>
        <v>23</v>
      </c>
      <c r="I21" s="51">
        <f t="shared" si="6"/>
        <v>24</v>
      </c>
      <c r="J21" s="51">
        <f t="shared" si="6"/>
        <v>25</v>
      </c>
      <c r="K21" s="5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51">
        <f>+E27+3</f>
        <v>4</v>
      </c>
      <c r="B28" s="51">
        <f>+A28+1</f>
        <v>5</v>
      </c>
      <c r="C28" s="51">
        <f t="shared" si="7"/>
        <v>6</v>
      </c>
      <c r="D28" s="51">
        <f t="shared" si="7"/>
        <v>7</v>
      </c>
      <c r="E28" s="51">
        <f t="shared" si="7"/>
        <v>8</v>
      </c>
      <c r="F28" s="43"/>
      <c r="G28" s="33">
        <v>8</v>
      </c>
      <c r="H28" s="33">
        <f t="shared" ref="H28:K31" si="9">+G28+1</f>
        <v>9</v>
      </c>
      <c r="I28" s="33">
        <f t="shared" si="9"/>
        <v>10</v>
      </c>
      <c r="J28" s="33">
        <f t="shared" si="9"/>
        <v>11</v>
      </c>
      <c r="K28" s="33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51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51">
        <f>+E29+3</f>
        <v>18</v>
      </c>
      <c r="B30" s="51">
        <f>+A30+1</f>
        <v>19</v>
      </c>
      <c r="C30" s="51">
        <f t="shared" si="7"/>
        <v>20</v>
      </c>
      <c r="D30" s="51">
        <f t="shared" si="7"/>
        <v>21</v>
      </c>
      <c r="E30" s="51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51">
        <v>29</v>
      </c>
      <c r="P31" s="51">
        <v>30</v>
      </c>
      <c r="Q31" s="5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33">
        <f>+E36+3</f>
        <v>10</v>
      </c>
      <c r="B37" s="33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270"/>
      <c r="G42" s="340"/>
      <c r="H42" s="340"/>
      <c r="I42" s="340"/>
      <c r="J42" s="340"/>
      <c r="K42" s="340"/>
      <c r="L42" s="270"/>
      <c r="M42" s="44"/>
      <c r="N42" s="45"/>
      <c r="O42" s="270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270"/>
      <c r="G43" s="270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70"/>
      <c r="G44" s="270"/>
      <c r="M44" s="48" t="s">
        <v>238</v>
      </c>
      <c r="N44" s="48"/>
      <c r="P44" s="342">
        <v>45173</v>
      </c>
      <c r="Q44" s="343"/>
    </row>
    <row r="45" spans="1:17" ht="15" customHeight="1" x14ac:dyDescent="0.25">
      <c r="A45" s="63">
        <v>2</v>
      </c>
      <c r="B45" s="63">
        <v>3</v>
      </c>
      <c r="C45" s="63">
        <v>4</v>
      </c>
      <c r="D45" s="33">
        <v>5</v>
      </c>
      <c r="E45" s="33">
        <f>+D45+1</f>
        <v>6</v>
      </c>
      <c r="F45" s="270"/>
      <c r="G45" s="270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45530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70"/>
      <c r="G46" s="270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45541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70"/>
      <c r="G47" s="270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70"/>
      <c r="G48" s="270"/>
      <c r="K48" s="45"/>
      <c r="L48" s="45"/>
      <c r="M48" s="279" t="s">
        <v>243</v>
      </c>
      <c r="N48" s="280"/>
      <c r="O48" s="280"/>
      <c r="P48" s="280"/>
      <c r="Q48" s="281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70"/>
      <c r="G49" s="270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70"/>
      <c r="G50" s="270"/>
      <c r="J50" s="45"/>
      <c r="L50" s="45"/>
      <c r="M50" s="291" t="s">
        <v>247</v>
      </c>
      <c r="N50" s="198" t="s">
        <v>245</v>
      </c>
      <c r="O50" s="58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70"/>
      <c r="G51" s="270"/>
      <c r="J51" s="45"/>
      <c r="K51" s="45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143" t="s">
        <v>376</v>
      </c>
      <c r="P54" s="199" t="s">
        <v>246</v>
      </c>
      <c r="Q54" s="144">
        <v>45522</v>
      </c>
    </row>
    <row r="55" spans="1:17" x14ac:dyDescent="0.25">
      <c r="M55" s="140"/>
      <c r="O55" s="282"/>
      <c r="P55" s="282"/>
      <c r="Q55" s="282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P47:Q47"/>
    <mergeCell ref="A42:E42"/>
    <mergeCell ref="G42:K42"/>
    <mergeCell ref="P42:Q42"/>
    <mergeCell ref="P44:Q44"/>
    <mergeCell ref="P45:Q45"/>
    <mergeCell ref="P46:Q46"/>
    <mergeCell ref="I45:J45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E12D-0E45-4C6B-AADB-B9DABE6FF874}">
  <sheetPr codeName="Feuil9">
    <tabColor rgb="FF0070C0"/>
  </sheetPr>
  <dimension ref="A1:Q55"/>
  <sheetViews>
    <sheetView topLeftCell="A16" zoomScale="70" zoomScaleNormal="70" workbookViewId="0">
      <selection activeCell="AF52" sqref="AF52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410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51">
        <f>+Q10+3</f>
        <v>13</v>
      </c>
      <c r="N11" s="51">
        <f t="shared" si="0"/>
        <v>14</v>
      </c>
      <c r="O11" s="33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51">
        <f>+Q11+3</f>
        <v>20</v>
      </c>
      <c r="N12" s="51">
        <f t="shared" si="0"/>
        <v>21</v>
      </c>
      <c r="O12" s="33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O18:Q21" si="4">+O18+1</f>
        <v>1</v>
      </c>
      <c r="Q18" s="33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33">
        <f t="shared" si="6"/>
        <v>10</v>
      </c>
      <c r="J19" s="51">
        <f t="shared" si="6"/>
        <v>11</v>
      </c>
      <c r="K19" s="51">
        <f t="shared" si="6"/>
        <v>12</v>
      </c>
      <c r="L19" s="39"/>
      <c r="M19" s="51">
        <f>+Q18+3</f>
        <v>5</v>
      </c>
      <c r="N19" s="51">
        <f>+M19+1</f>
        <v>6</v>
      </c>
      <c r="O19" s="33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51">
        <f>+E19+3</f>
        <v>11</v>
      </c>
      <c r="B20" s="51">
        <f t="shared" si="5"/>
        <v>12</v>
      </c>
      <c r="C20" s="33">
        <f t="shared" si="5"/>
        <v>13</v>
      </c>
      <c r="D20" s="51">
        <f t="shared" si="3"/>
        <v>14</v>
      </c>
      <c r="E20" s="51">
        <f t="shared" si="3"/>
        <v>15</v>
      </c>
      <c r="F20" s="39"/>
      <c r="G20" s="51">
        <f>+K19+3</f>
        <v>15</v>
      </c>
      <c r="H20" s="51">
        <f t="shared" si="6"/>
        <v>16</v>
      </c>
      <c r="I20" s="33">
        <f t="shared" si="6"/>
        <v>17</v>
      </c>
      <c r="J20" s="51">
        <f t="shared" si="6"/>
        <v>18</v>
      </c>
      <c r="K20" s="51">
        <f t="shared" si="6"/>
        <v>19</v>
      </c>
      <c r="L20" s="39"/>
      <c r="M20" s="51">
        <f>+Q19+3</f>
        <v>12</v>
      </c>
      <c r="N20" s="51">
        <f>+M20+1</f>
        <v>13</v>
      </c>
      <c r="O20" s="33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51">
        <f>+E20+3</f>
        <v>18</v>
      </c>
      <c r="B21" s="51">
        <f t="shared" si="5"/>
        <v>19</v>
      </c>
      <c r="C21" s="33">
        <f t="shared" si="5"/>
        <v>20</v>
      </c>
      <c r="D21" s="51">
        <f t="shared" si="3"/>
        <v>21</v>
      </c>
      <c r="E21" s="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51">
        <f>+E27+3</f>
        <v>4</v>
      </c>
      <c r="B28" s="51">
        <f>+A28+1</f>
        <v>5</v>
      </c>
      <c r="C28" s="33">
        <f t="shared" si="7"/>
        <v>6</v>
      </c>
      <c r="D28" s="51">
        <f t="shared" si="7"/>
        <v>7</v>
      </c>
      <c r="E28" s="51">
        <f t="shared" si="7"/>
        <v>8</v>
      </c>
      <c r="F28" s="43"/>
      <c r="G28" s="51">
        <v>8</v>
      </c>
      <c r="H28" s="51">
        <f t="shared" ref="H28:K31" si="9">+G28+1</f>
        <v>9</v>
      </c>
      <c r="I28" s="33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51">
        <f>+E28+3</f>
        <v>11</v>
      </c>
      <c r="B29" s="51">
        <f>+A29+1</f>
        <v>12</v>
      </c>
      <c r="C29" s="33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51">
        <f>+Q28+3</f>
        <v>13</v>
      </c>
      <c r="N29" s="51">
        <f t="shared" si="8"/>
        <v>14</v>
      </c>
      <c r="O29" s="33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34"/>
      <c r="G31" s="51">
        <f>+K30+3</f>
        <v>29</v>
      </c>
      <c r="H31" s="51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150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33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48"/>
      <c r="G42" s="340"/>
      <c r="H42" s="340"/>
      <c r="I42" s="340"/>
      <c r="J42" s="340"/>
      <c r="K42" s="340"/>
      <c r="L42" s="148"/>
      <c r="M42" s="44"/>
      <c r="N42" s="45"/>
      <c r="O42" s="148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48"/>
      <c r="G43" s="148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8"/>
      <c r="G44" s="148"/>
      <c r="M44" s="48" t="s">
        <v>238</v>
      </c>
      <c r="N44" s="48"/>
      <c r="P44" s="342">
        <v>45201</v>
      </c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148"/>
      <c r="G45" s="14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45535</v>
      </c>
      <c r="Q45" s="335"/>
    </row>
    <row r="46" spans="1:17" ht="15" customHeight="1" x14ac:dyDescent="0.25">
      <c r="A46" s="150">
        <f>+E45+3</f>
        <v>9</v>
      </c>
      <c r="B46" s="150">
        <f t="shared" ref="B46:D48" si="14">+A46+1</f>
        <v>10</v>
      </c>
      <c r="C46" s="150">
        <f t="shared" si="14"/>
        <v>11</v>
      </c>
      <c r="D46" s="150">
        <f t="shared" si="14"/>
        <v>12</v>
      </c>
      <c r="E46" s="150">
        <f>+D46+1</f>
        <v>13</v>
      </c>
      <c r="F46" s="148"/>
      <c r="G46" s="148"/>
      <c r="H46" s="51"/>
      <c r="I46" s="45" t="s">
        <v>240</v>
      </c>
      <c r="J46" s="50"/>
      <c r="K46" s="50"/>
      <c r="L46" s="50"/>
      <c r="M46" s="48" t="s">
        <v>241</v>
      </c>
      <c r="N46" s="48"/>
      <c r="P46" s="334" t="s">
        <v>455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8"/>
      <c r="G47" s="148"/>
      <c r="H47" s="63"/>
      <c r="I47" s="45" t="s">
        <v>242</v>
      </c>
      <c r="J47" s="45"/>
      <c r="K47" s="45"/>
      <c r="L47" s="45"/>
      <c r="M47" s="48"/>
      <c r="N47" s="48"/>
      <c r="P47" s="64"/>
      <c r="Q47" s="64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8"/>
      <c r="G48" s="148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8"/>
      <c r="G49" s="148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48"/>
      <c r="G50" s="148"/>
      <c r="L50" s="45"/>
      <c r="M50" s="291" t="s">
        <v>247</v>
      </c>
      <c r="N50" s="198" t="s">
        <v>245</v>
      </c>
      <c r="O50" s="58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148"/>
      <c r="G51" s="148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143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1">
    <mergeCell ref="G5:Q5"/>
    <mergeCell ref="A6:E6"/>
    <mergeCell ref="G6:K6"/>
    <mergeCell ref="M6:Q6"/>
    <mergeCell ref="A15:E15"/>
    <mergeCell ref="G15:K15"/>
    <mergeCell ref="M15:Q15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4B08-F553-41AA-838F-DFD5722219C4}">
  <sheetPr codeName="Feuil10">
    <tabColor rgb="FF002060"/>
  </sheetPr>
  <dimension ref="A1:Q116"/>
  <sheetViews>
    <sheetView view="pageBreakPreview" topLeftCell="A31" zoomScale="85" zoomScaleNormal="85" zoomScaleSheetLayoutView="85" workbookViewId="0">
      <selection activeCell="T57" sqref="T57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42578125" style="21" customWidth="1"/>
    <col min="16" max="16" width="7.42578125" style="21" customWidth="1"/>
    <col min="17" max="17" width="10.42578125" style="21" customWidth="1"/>
    <col min="18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22"/>
      <c r="Q3" s="24" t="s">
        <v>296</v>
      </c>
    </row>
    <row r="4" spans="1:17" ht="12.6" customHeight="1" x14ac:dyDescent="0.25">
      <c r="O4" s="22"/>
      <c r="P4" s="22"/>
      <c r="Q4" s="24"/>
    </row>
    <row r="5" spans="1:17" ht="53.25" customHeight="1" thickBot="1" x14ac:dyDescent="0.3">
      <c r="A5" s="25"/>
      <c r="G5" s="330" t="s">
        <v>298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O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33">
        <f>+Q9+3</f>
        <v>6</v>
      </c>
      <c r="N10" s="33">
        <f>+M10+1</f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51">
        <f>+E10+3</f>
        <v>11</v>
      </c>
      <c r="B11" s="51">
        <f t="shared" si="1"/>
        <v>12</v>
      </c>
      <c r="C11" s="51">
        <f t="shared" si="1"/>
        <v>13</v>
      </c>
      <c r="D11" s="51">
        <f t="shared" si="1"/>
        <v>14</v>
      </c>
      <c r="E11" s="51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33">
        <f>+Q10+3</f>
        <v>13</v>
      </c>
      <c r="N11" s="33">
        <f>+M11+1</f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51">
        <f>+E11+3</f>
        <v>18</v>
      </c>
      <c r="B12" s="51">
        <f t="shared" si="1"/>
        <v>19</v>
      </c>
      <c r="C12" s="51">
        <f t="shared" si="1"/>
        <v>20</v>
      </c>
      <c r="D12" s="51">
        <f t="shared" si="1"/>
        <v>21</v>
      </c>
      <c r="E12" s="51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>+M12+1</f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P18:Q21" si="3">+O18+1</f>
        <v>1</v>
      </c>
      <c r="Q18" s="33">
        <f t="shared" si="3"/>
        <v>2</v>
      </c>
    </row>
    <row r="19" spans="1:17" x14ac:dyDescent="0.25">
      <c r="A19" s="51">
        <f>+E18+3</f>
        <v>4</v>
      </c>
      <c r="B19" s="51">
        <f t="shared" ref="B19:D22" si="4">+A19+1</f>
        <v>5</v>
      </c>
      <c r="C19" s="51">
        <f t="shared" si="4"/>
        <v>6</v>
      </c>
      <c r="D19" s="51">
        <f t="shared" si="4"/>
        <v>7</v>
      </c>
      <c r="E19" s="51">
        <f>+D19+1</f>
        <v>8</v>
      </c>
      <c r="F19" s="39"/>
      <c r="G19" s="33">
        <f>+K18+3</f>
        <v>8</v>
      </c>
      <c r="H19" s="33">
        <f t="shared" ref="H19:K21" si="5">+G19+1</f>
        <v>9</v>
      </c>
      <c r="I19" s="33">
        <f t="shared" si="5"/>
        <v>10</v>
      </c>
      <c r="J19" s="33">
        <f t="shared" si="5"/>
        <v>11</v>
      </c>
      <c r="K19" s="33">
        <f t="shared" si="5"/>
        <v>12</v>
      </c>
      <c r="L19" s="39"/>
      <c r="M19" s="33">
        <f>+Q18+3</f>
        <v>5</v>
      </c>
      <c r="N19" s="33">
        <f t="shared" ref="N19:O21" si="6">+M19+1</f>
        <v>6</v>
      </c>
      <c r="O19" s="33">
        <f t="shared" si="6"/>
        <v>7</v>
      </c>
      <c r="P19" s="33">
        <f t="shared" si="3"/>
        <v>8</v>
      </c>
      <c r="Q19" s="33">
        <f t="shared" si="3"/>
        <v>9</v>
      </c>
    </row>
    <row r="20" spans="1:17" x14ac:dyDescent="0.25">
      <c r="A20" s="51">
        <f>+E19+3</f>
        <v>11</v>
      </c>
      <c r="B20" s="51">
        <f t="shared" si="4"/>
        <v>12</v>
      </c>
      <c r="C20" s="51">
        <f t="shared" si="4"/>
        <v>13</v>
      </c>
      <c r="D20" s="51">
        <f t="shared" si="4"/>
        <v>14</v>
      </c>
      <c r="E20" s="51">
        <f>+D20+1</f>
        <v>15</v>
      </c>
      <c r="F20" s="39"/>
      <c r="G20" s="33">
        <f>+K19+3</f>
        <v>15</v>
      </c>
      <c r="H20" s="33">
        <f t="shared" si="5"/>
        <v>16</v>
      </c>
      <c r="I20" s="33">
        <f t="shared" si="5"/>
        <v>17</v>
      </c>
      <c r="J20" s="33">
        <f t="shared" si="5"/>
        <v>18</v>
      </c>
      <c r="K20" s="33">
        <f t="shared" si="5"/>
        <v>19</v>
      </c>
      <c r="L20" s="39"/>
      <c r="M20" s="33">
        <f>+Q19+3</f>
        <v>12</v>
      </c>
      <c r="N20" s="33">
        <f t="shared" si="6"/>
        <v>13</v>
      </c>
      <c r="O20" s="33">
        <f t="shared" si="6"/>
        <v>14</v>
      </c>
      <c r="P20" s="33">
        <f t="shared" si="3"/>
        <v>15</v>
      </c>
      <c r="Q20" s="33">
        <f t="shared" si="3"/>
        <v>16</v>
      </c>
    </row>
    <row r="21" spans="1:17" x14ac:dyDescent="0.25">
      <c r="A21" s="51">
        <f>+E20+3</f>
        <v>18</v>
      </c>
      <c r="B21" s="51">
        <f t="shared" si="4"/>
        <v>19</v>
      </c>
      <c r="C21" s="51">
        <f t="shared" si="4"/>
        <v>20</v>
      </c>
      <c r="D21" s="51">
        <f t="shared" si="4"/>
        <v>21</v>
      </c>
      <c r="E21" s="51">
        <f>+D21+1</f>
        <v>22</v>
      </c>
      <c r="F21" s="39"/>
      <c r="G21" s="33">
        <f>+K20+3</f>
        <v>22</v>
      </c>
      <c r="H21" s="33">
        <f t="shared" si="5"/>
        <v>23</v>
      </c>
      <c r="I21" s="33">
        <f t="shared" si="5"/>
        <v>24</v>
      </c>
      <c r="J21" s="33">
        <f t="shared" si="5"/>
        <v>25</v>
      </c>
      <c r="K21" s="33">
        <f t="shared" si="5"/>
        <v>26</v>
      </c>
      <c r="L21" s="39"/>
      <c r="M21" s="33">
        <f>+Q20+3</f>
        <v>19</v>
      </c>
      <c r="N21" s="33">
        <f t="shared" si="6"/>
        <v>20</v>
      </c>
      <c r="O21" s="33">
        <f t="shared" si="6"/>
        <v>21</v>
      </c>
      <c r="P21" s="33">
        <f t="shared" si="3"/>
        <v>22</v>
      </c>
      <c r="Q21" s="33">
        <f t="shared" si="3"/>
        <v>23</v>
      </c>
    </row>
    <row r="22" spans="1:17" x14ac:dyDescent="0.25">
      <c r="A22" s="49">
        <f>+E21+3</f>
        <v>25</v>
      </c>
      <c r="B22" s="33">
        <f t="shared" si="4"/>
        <v>26</v>
      </c>
      <c r="C22" s="33">
        <f t="shared" si="4"/>
        <v>27</v>
      </c>
      <c r="D22" s="33">
        <f t="shared" si="4"/>
        <v>28</v>
      </c>
      <c r="E22" s="33">
        <f>+D22+1</f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O27:Q29" si="7">+N27+1</f>
        <v>1</v>
      </c>
      <c r="P27" s="33">
        <f t="shared" si="7"/>
        <v>2</v>
      </c>
      <c r="Q27" s="33">
        <f t="shared" si="7"/>
        <v>3</v>
      </c>
    </row>
    <row r="28" spans="1:17" x14ac:dyDescent="0.25">
      <c r="A28" s="51">
        <f>+E27+3</f>
        <v>4</v>
      </c>
      <c r="B28" s="51">
        <f t="shared" ref="B28:D31" si="8">+A28+1</f>
        <v>5</v>
      </c>
      <c r="C28" s="51">
        <f t="shared" si="8"/>
        <v>6</v>
      </c>
      <c r="D28" s="51">
        <f t="shared" si="8"/>
        <v>7</v>
      </c>
      <c r="E28" s="51">
        <f>+D28+1</f>
        <v>8</v>
      </c>
      <c r="F28" s="43"/>
      <c r="G28" s="51">
        <v>8</v>
      </c>
      <c r="H28" s="51">
        <f t="shared" ref="H28:K30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>+M28+1</f>
        <v>7</v>
      </c>
      <c r="O28" s="49">
        <f t="shared" si="7"/>
        <v>8</v>
      </c>
      <c r="P28" s="49">
        <f t="shared" si="7"/>
        <v>9</v>
      </c>
      <c r="Q28" s="151">
        <f t="shared" si="7"/>
        <v>10</v>
      </c>
    </row>
    <row r="29" spans="1:17" x14ac:dyDescent="0.25">
      <c r="A29" s="51">
        <f>+E28+3</f>
        <v>11</v>
      </c>
      <c r="B29" s="51">
        <f t="shared" si="8"/>
        <v>12</v>
      </c>
      <c r="C29" s="51">
        <f t="shared" si="8"/>
        <v>13</v>
      </c>
      <c r="D29" s="51">
        <f t="shared" si="8"/>
        <v>14</v>
      </c>
      <c r="E29" s="51">
        <f>+D29+1</f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>+M29+1</f>
        <v>14</v>
      </c>
      <c r="O29" s="33">
        <f t="shared" si="7"/>
        <v>15</v>
      </c>
      <c r="P29" s="33">
        <f t="shared" si="7"/>
        <v>16</v>
      </c>
      <c r="Q29" s="33">
        <f t="shared" si="7"/>
        <v>17</v>
      </c>
    </row>
    <row r="30" spans="1:17" x14ac:dyDescent="0.25">
      <c r="A30" s="51">
        <f>+E29+3</f>
        <v>18</v>
      </c>
      <c r="B30" s="51">
        <f t="shared" si="8"/>
        <v>19</v>
      </c>
      <c r="C30" s="51">
        <f t="shared" si="8"/>
        <v>20</v>
      </c>
      <c r="D30" s="51">
        <f t="shared" si="8"/>
        <v>21</v>
      </c>
      <c r="E30" s="51">
        <f>+D30+1</f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>+O30+1</f>
        <v>23</v>
      </c>
      <c r="Q30" s="33">
        <f>+P30+1</f>
        <v>24</v>
      </c>
    </row>
    <row r="31" spans="1:17" x14ac:dyDescent="0.25">
      <c r="A31" s="51">
        <f>+E30+3</f>
        <v>25</v>
      </c>
      <c r="B31" s="51">
        <f t="shared" si="8"/>
        <v>26</v>
      </c>
      <c r="C31" s="51">
        <f t="shared" si="8"/>
        <v>27</v>
      </c>
      <c r="D31" s="51">
        <f t="shared" si="8"/>
        <v>28</v>
      </c>
      <c r="E31" s="51">
        <v>29</v>
      </c>
      <c r="F31" s="34"/>
      <c r="G31" s="33">
        <f>+K30+3</f>
        <v>29</v>
      </c>
      <c r="H31" s="33">
        <f>+G31+1</f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51">
        <v>3</v>
      </c>
      <c r="B36" s="51">
        <v>4</v>
      </c>
      <c r="C36" s="51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P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ref="N37:O40" si="14">+M37+1</f>
        <v>6</v>
      </c>
      <c r="O37" s="33">
        <f t="shared" si="14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6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4"/>
        <v>13</v>
      </c>
      <c r="O38" s="33">
        <f t="shared" si="14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4"/>
        <v>20</v>
      </c>
      <c r="O39" s="33">
        <f t="shared" si="14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 t="shared" si="14"/>
        <v>27</v>
      </c>
      <c r="O40" s="67">
        <f t="shared" si="14"/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268"/>
      <c r="G42" s="340"/>
      <c r="H42" s="340"/>
      <c r="I42" s="340"/>
      <c r="J42" s="340"/>
      <c r="K42" s="340"/>
      <c r="L42" s="268"/>
      <c r="M42" s="44"/>
      <c r="N42" s="45"/>
      <c r="O42" s="268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268"/>
      <c r="G43" s="268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68"/>
      <c r="G44" s="268"/>
      <c r="M44" s="48" t="s">
        <v>238</v>
      </c>
      <c r="N44" s="48"/>
      <c r="P44" s="342">
        <v>45180</v>
      </c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268"/>
      <c r="G45" s="26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45457</v>
      </c>
      <c r="Q45" s="335"/>
    </row>
    <row r="46" spans="1:17" ht="15" customHeight="1" x14ac:dyDescent="0.25">
      <c r="A46" s="33">
        <f>+E45+3</f>
        <v>9</v>
      </c>
      <c r="B46" s="33">
        <f t="shared" ref="B46:D48" si="15">+A46+1</f>
        <v>10</v>
      </c>
      <c r="C46" s="33">
        <f t="shared" si="15"/>
        <v>11</v>
      </c>
      <c r="D46" s="33">
        <f t="shared" si="15"/>
        <v>12</v>
      </c>
      <c r="E46" s="33">
        <f>+D46+1</f>
        <v>13</v>
      </c>
      <c r="F46" s="268"/>
      <c r="G46" s="268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45469</v>
      </c>
      <c r="Q46" s="335"/>
    </row>
    <row r="47" spans="1:17" ht="15" customHeight="1" x14ac:dyDescent="0.25">
      <c r="A47" s="33">
        <f>+E46+3</f>
        <v>16</v>
      </c>
      <c r="B47" s="33">
        <f t="shared" si="15"/>
        <v>17</v>
      </c>
      <c r="C47" s="33">
        <f t="shared" si="15"/>
        <v>18</v>
      </c>
      <c r="D47" s="33">
        <f t="shared" si="15"/>
        <v>19</v>
      </c>
      <c r="E47" s="33">
        <f>+D47+1</f>
        <v>20</v>
      </c>
      <c r="F47" s="268"/>
      <c r="G47" s="268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45477</v>
      </c>
      <c r="Q47" s="335"/>
    </row>
    <row r="48" spans="1:17" ht="15" customHeight="1" x14ac:dyDescent="0.25">
      <c r="A48" s="33">
        <f>+E47+3</f>
        <v>23</v>
      </c>
      <c r="B48" s="33">
        <f t="shared" si="15"/>
        <v>24</v>
      </c>
      <c r="C48" s="33">
        <f t="shared" si="15"/>
        <v>25</v>
      </c>
      <c r="D48" s="33">
        <f t="shared" si="15"/>
        <v>26</v>
      </c>
      <c r="E48" s="33">
        <f>+D48+1</f>
        <v>27</v>
      </c>
      <c r="F48" s="268"/>
      <c r="G48" s="268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68"/>
      <c r="G49" s="268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68"/>
      <c r="G50" s="268"/>
      <c r="J50" s="45"/>
      <c r="K50" s="45"/>
      <c r="L50" s="45"/>
      <c r="M50" s="291" t="s">
        <v>247</v>
      </c>
      <c r="N50" s="198" t="s">
        <v>245</v>
      </c>
      <c r="O50" s="289">
        <v>45282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68"/>
      <c r="G51" s="268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>
        <v>45495</v>
      </c>
      <c r="P54" s="199" t="s">
        <v>246</v>
      </c>
      <c r="Q54" s="144">
        <v>45522</v>
      </c>
    </row>
    <row r="60" spans="1:17" ht="15.75" x14ac:dyDescent="0.25">
      <c r="O60" s="22"/>
      <c r="P60" s="22"/>
      <c r="Q60" s="23"/>
    </row>
    <row r="61" spans="1:17" ht="15.75" x14ac:dyDescent="0.25">
      <c r="E61" s="357" t="s">
        <v>297</v>
      </c>
      <c r="F61" s="357"/>
      <c r="G61" s="357"/>
      <c r="H61" s="357"/>
      <c r="I61" s="357"/>
      <c r="J61" s="357"/>
      <c r="O61" s="22"/>
      <c r="P61" s="22"/>
      <c r="Q61" s="23"/>
    </row>
    <row r="62" spans="1:17" ht="15.75" x14ac:dyDescent="0.25">
      <c r="E62" s="357"/>
      <c r="F62" s="357"/>
      <c r="G62" s="357"/>
      <c r="H62" s="357"/>
      <c r="I62" s="357"/>
      <c r="J62" s="357"/>
      <c r="O62" s="22"/>
      <c r="P62" s="22"/>
      <c r="Q62" s="24" t="s">
        <v>325</v>
      </c>
    </row>
    <row r="63" spans="1:17" ht="11.1" customHeight="1" x14ac:dyDescent="0.25">
      <c r="O63" s="22"/>
      <c r="P63" s="22"/>
      <c r="Q63" s="24"/>
    </row>
    <row r="64" spans="1:17" ht="50.85" customHeight="1" thickBot="1" x14ac:dyDescent="0.3">
      <c r="A64" s="25"/>
      <c r="G64" s="330" t="s">
        <v>298</v>
      </c>
      <c r="H64" s="330"/>
      <c r="I64" s="330"/>
      <c r="J64" s="330"/>
      <c r="K64" s="330"/>
      <c r="L64" s="330"/>
      <c r="M64" s="330"/>
      <c r="N64" s="330"/>
      <c r="O64" s="330"/>
      <c r="P64" s="330"/>
      <c r="Q64" s="330"/>
    </row>
    <row r="65" spans="1:17" ht="16.5" thickBot="1" x14ac:dyDescent="0.3">
      <c r="A65" s="331" t="s">
        <v>284</v>
      </c>
      <c r="B65" s="332"/>
      <c r="C65" s="332"/>
      <c r="D65" s="332"/>
      <c r="E65" s="333"/>
      <c r="F65" s="26"/>
      <c r="G65" s="331" t="s">
        <v>327</v>
      </c>
      <c r="H65" s="332"/>
      <c r="I65" s="332"/>
      <c r="J65" s="332"/>
      <c r="K65" s="333"/>
      <c r="L65" s="26"/>
      <c r="M65" s="331" t="s">
        <v>326</v>
      </c>
      <c r="N65" s="332"/>
      <c r="O65" s="332"/>
      <c r="P65" s="332"/>
      <c r="Q65" s="333"/>
    </row>
    <row r="66" spans="1:17" ht="15.75" thickBot="1" x14ac:dyDescent="0.3">
      <c r="A66" s="27"/>
      <c r="B66" s="27"/>
      <c r="C66" s="27"/>
      <c r="D66" s="27"/>
      <c r="E66" s="27"/>
      <c r="F66" s="28"/>
      <c r="G66" s="29"/>
      <c r="H66" s="30"/>
      <c r="I66" s="30"/>
      <c r="J66" s="30"/>
      <c r="K66" s="30"/>
      <c r="L66" s="28"/>
      <c r="M66" s="29"/>
      <c r="N66" s="30"/>
      <c r="O66" s="30"/>
      <c r="P66" s="30"/>
      <c r="Q66" s="30"/>
    </row>
    <row r="67" spans="1:17" x14ac:dyDescent="0.25">
      <c r="A67" s="31" t="s">
        <v>232</v>
      </c>
      <c r="B67" s="31" t="s">
        <v>233</v>
      </c>
      <c r="C67" s="31" t="s">
        <v>234</v>
      </c>
      <c r="D67" s="31" t="s">
        <v>235</v>
      </c>
      <c r="E67" s="31" t="s">
        <v>236</v>
      </c>
      <c r="F67" s="32"/>
      <c r="G67" s="31" t="s">
        <v>232</v>
      </c>
      <c r="H67" s="31" t="s">
        <v>233</v>
      </c>
      <c r="I67" s="31" t="s">
        <v>234</v>
      </c>
      <c r="J67" s="31" t="s">
        <v>235</v>
      </c>
      <c r="K67" s="31" t="s">
        <v>236</v>
      </c>
      <c r="L67" s="32"/>
      <c r="M67" s="31" t="s">
        <v>232</v>
      </c>
      <c r="N67" s="31" t="s">
        <v>233</v>
      </c>
      <c r="O67" s="31" t="s">
        <v>234</v>
      </c>
      <c r="P67" s="31" t="s">
        <v>235</v>
      </c>
      <c r="Q67" s="31" t="s">
        <v>236</v>
      </c>
    </row>
    <row r="68" spans="1:17" x14ac:dyDescent="0.25">
      <c r="A68" s="33">
        <v>2</v>
      </c>
      <c r="B68" s="33">
        <v>3</v>
      </c>
      <c r="C68" s="33">
        <v>4</v>
      </c>
      <c r="D68" s="33">
        <v>5</v>
      </c>
      <c r="E68" s="33">
        <f>+D68+1</f>
        <v>6</v>
      </c>
      <c r="F68" s="34"/>
      <c r="G68" s="33"/>
      <c r="H68" s="51">
        <f>G68+1</f>
        <v>1</v>
      </c>
      <c r="I68" s="51">
        <f>H68+1</f>
        <v>2</v>
      </c>
      <c r="J68" s="51">
        <f>I68+1</f>
        <v>3</v>
      </c>
      <c r="K68" s="51">
        <f>J68+1</f>
        <v>4</v>
      </c>
      <c r="L68" s="34"/>
      <c r="M68" s="33"/>
      <c r="N68" s="33"/>
      <c r="O68" s="33"/>
      <c r="P68" s="33"/>
      <c r="Q68" s="49">
        <f>+P68+1</f>
        <v>1</v>
      </c>
    </row>
    <row r="69" spans="1:17" x14ac:dyDescent="0.25">
      <c r="A69" s="33">
        <f>+E68+3</f>
        <v>9</v>
      </c>
      <c r="B69" s="33">
        <f t="shared" ref="B69:D71" si="16">+A69+1</f>
        <v>10</v>
      </c>
      <c r="C69" s="33">
        <f t="shared" si="16"/>
        <v>11</v>
      </c>
      <c r="D69" s="33">
        <f t="shared" si="16"/>
        <v>12</v>
      </c>
      <c r="E69" s="33">
        <f>+D69+1</f>
        <v>13</v>
      </c>
      <c r="F69" s="34"/>
      <c r="G69" s="51">
        <f>+K68+3</f>
        <v>7</v>
      </c>
      <c r="H69" s="51">
        <f t="shared" ref="H69:K71" si="17">+G69+1</f>
        <v>8</v>
      </c>
      <c r="I69" s="51">
        <f t="shared" si="17"/>
        <v>9</v>
      </c>
      <c r="J69" s="51">
        <f t="shared" si="17"/>
        <v>10</v>
      </c>
      <c r="K69" s="51">
        <f t="shared" si="17"/>
        <v>11</v>
      </c>
      <c r="L69" s="34"/>
      <c r="M69" s="33">
        <f>+Q68+3</f>
        <v>4</v>
      </c>
      <c r="N69" s="33">
        <f t="shared" ref="N69:P72" si="18">+M69+1</f>
        <v>5</v>
      </c>
      <c r="O69" s="33">
        <f t="shared" si="18"/>
        <v>6</v>
      </c>
      <c r="P69" s="33">
        <f t="shared" si="18"/>
        <v>7</v>
      </c>
      <c r="Q69" s="33">
        <f>+P69+1</f>
        <v>8</v>
      </c>
    </row>
    <row r="70" spans="1:17" x14ac:dyDescent="0.25">
      <c r="A70" s="33">
        <f>+E69+3</f>
        <v>16</v>
      </c>
      <c r="B70" s="33">
        <f t="shared" si="16"/>
        <v>17</v>
      </c>
      <c r="C70" s="33">
        <f t="shared" si="16"/>
        <v>18</v>
      </c>
      <c r="D70" s="33">
        <f t="shared" si="16"/>
        <v>19</v>
      </c>
      <c r="E70" s="33">
        <f>+D70+1</f>
        <v>20</v>
      </c>
      <c r="F70" s="34"/>
      <c r="G70" s="33">
        <f>+K69+3</f>
        <v>14</v>
      </c>
      <c r="H70" s="33">
        <f t="shared" si="17"/>
        <v>15</v>
      </c>
      <c r="I70" s="33">
        <f t="shared" si="17"/>
        <v>16</v>
      </c>
      <c r="J70" s="33">
        <f t="shared" si="17"/>
        <v>17</v>
      </c>
      <c r="K70" s="33">
        <f t="shared" si="17"/>
        <v>18</v>
      </c>
      <c r="L70" s="34"/>
      <c r="M70" s="49">
        <f>+Q69+3</f>
        <v>11</v>
      </c>
      <c r="N70" s="33">
        <f t="shared" si="18"/>
        <v>12</v>
      </c>
      <c r="O70" s="33">
        <f t="shared" si="18"/>
        <v>13</v>
      </c>
      <c r="P70" s="33">
        <f t="shared" si="18"/>
        <v>14</v>
      </c>
      <c r="Q70" s="33">
        <f>+P70+1</f>
        <v>15</v>
      </c>
    </row>
    <row r="71" spans="1:17" x14ac:dyDescent="0.25">
      <c r="A71" s="51">
        <f>+E70+3</f>
        <v>23</v>
      </c>
      <c r="B71" s="51">
        <f t="shared" si="16"/>
        <v>24</v>
      </c>
      <c r="C71" s="51">
        <f t="shared" si="16"/>
        <v>25</v>
      </c>
      <c r="D71" s="51">
        <f t="shared" si="16"/>
        <v>26</v>
      </c>
      <c r="E71" s="51">
        <f>+D71+1</f>
        <v>27</v>
      </c>
      <c r="F71" s="34"/>
      <c r="G71" s="33">
        <f>+K70+3</f>
        <v>21</v>
      </c>
      <c r="H71" s="33">
        <f t="shared" si="17"/>
        <v>22</v>
      </c>
      <c r="I71" s="33">
        <f t="shared" si="17"/>
        <v>23</v>
      </c>
      <c r="J71" s="33">
        <f t="shared" si="17"/>
        <v>24</v>
      </c>
      <c r="K71" s="33">
        <f t="shared" si="17"/>
        <v>25</v>
      </c>
      <c r="L71" s="34"/>
      <c r="M71" s="51">
        <f>+Q70+3</f>
        <v>18</v>
      </c>
      <c r="N71" s="51">
        <f t="shared" si="18"/>
        <v>19</v>
      </c>
      <c r="O71" s="51">
        <f t="shared" si="18"/>
        <v>20</v>
      </c>
      <c r="P71" s="51">
        <f t="shared" si="18"/>
        <v>21</v>
      </c>
      <c r="Q71" s="51">
        <f>+P71+1</f>
        <v>22</v>
      </c>
    </row>
    <row r="72" spans="1:17" x14ac:dyDescent="0.25">
      <c r="A72" s="51">
        <f>+E71+3</f>
        <v>30</v>
      </c>
      <c r="B72" s="33"/>
      <c r="C72" s="33"/>
      <c r="D72" s="33"/>
      <c r="E72" s="33"/>
      <c r="F72" s="34"/>
      <c r="G72" s="33">
        <f>+K71+3</f>
        <v>28</v>
      </c>
      <c r="H72" s="33">
        <f>+G72+1</f>
        <v>29</v>
      </c>
      <c r="I72" s="33">
        <v>30</v>
      </c>
      <c r="J72" s="33">
        <v>31</v>
      </c>
      <c r="K72" s="33"/>
      <c r="L72" s="34"/>
      <c r="M72" s="51">
        <f>+Q71+3</f>
        <v>25</v>
      </c>
      <c r="N72" s="51">
        <f t="shared" si="18"/>
        <v>26</v>
      </c>
      <c r="O72" s="51">
        <f t="shared" si="18"/>
        <v>27</v>
      </c>
      <c r="P72" s="51">
        <f t="shared" si="18"/>
        <v>28</v>
      </c>
      <c r="Q72" s="51">
        <v>29</v>
      </c>
    </row>
    <row r="73" spans="1:17" ht="15.75" thickBot="1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ht="16.5" thickBot="1" x14ac:dyDescent="0.3">
      <c r="A74" s="331" t="s">
        <v>328</v>
      </c>
      <c r="B74" s="332"/>
      <c r="C74" s="332"/>
      <c r="D74" s="332"/>
      <c r="E74" s="333"/>
      <c r="F74" s="26"/>
      <c r="G74" s="331" t="s">
        <v>329</v>
      </c>
      <c r="H74" s="332"/>
      <c r="I74" s="332"/>
      <c r="J74" s="332"/>
      <c r="K74" s="333"/>
      <c r="L74" s="26"/>
      <c r="M74" s="331" t="s">
        <v>330</v>
      </c>
      <c r="N74" s="332"/>
      <c r="O74" s="332"/>
      <c r="P74" s="332"/>
      <c r="Q74" s="333"/>
    </row>
    <row r="75" spans="1:17" ht="15.75" thickBot="1" x14ac:dyDescent="0.3">
      <c r="A75" s="36"/>
      <c r="B75" s="36"/>
      <c r="C75" s="36"/>
      <c r="D75" s="36"/>
      <c r="E75" s="36"/>
      <c r="F75" s="35"/>
      <c r="G75" s="36"/>
      <c r="H75" s="37"/>
      <c r="I75" s="37"/>
      <c r="J75" s="37"/>
      <c r="K75" s="37"/>
      <c r="L75" s="35"/>
      <c r="M75" s="36"/>
      <c r="N75" s="37"/>
      <c r="O75" s="37"/>
      <c r="P75" s="37"/>
      <c r="Q75" s="37"/>
    </row>
    <row r="76" spans="1:17" x14ac:dyDescent="0.25">
      <c r="A76" s="31" t="s">
        <v>232</v>
      </c>
      <c r="B76" s="31" t="s">
        <v>233</v>
      </c>
      <c r="C76" s="31" t="s">
        <v>234</v>
      </c>
      <c r="D76" s="31" t="s">
        <v>235</v>
      </c>
      <c r="E76" s="31" t="s">
        <v>236</v>
      </c>
      <c r="F76" s="38"/>
      <c r="G76" s="31" t="s">
        <v>232</v>
      </c>
      <c r="H76" s="31" t="s">
        <v>233</v>
      </c>
      <c r="I76" s="31" t="s">
        <v>234</v>
      </c>
      <c r="J76" s="31" t="s">
        <v>235</v>
      </c>
      <c r="K76" s="31" t="s">
        <v>236</v>
      </c>
      <c r="L76" s="38"/>
      <c r="M76" s="31" t="s">
        <v>232</v>
      </c>
      <c r="N76" s="31" t="s">
        <v>233</v>
      </c>
      <c r="O76" s="31" t="s">
        <v>234</v>
      </c>
      <c r="P76" s="31" t="s">
        <v>235</v>
      </c>
      <c r="Q76" s="31" t="s">
        <v>236</v>
      </c>
    </row>
    <row r="77" spans="1:17" x14ac:dyDescent="0.25">
      <c r="A77" s="51">
        <v>2</v>
      </c>
      <c r="B77" s="51">
        <v>3</v>
      </c>
      <c r="C77" s="51">
        <v>4</v>
      </c>
      <c r="D77" s="51">
        <v>5</v>
      </c>
      <c r="E77" s="51">
        <v>6</v>
      </c>
      <c r="F77" s="39"/>
      <c r="G77" s="33"/>
      <c r="H77" s="33"/>
      <c r="I77" s="49">
        <f>H77+1</f>
        <v>1</v>
      </c>
      <c r="J77" s="33">
        <f>I77+1</f>
        <v>2</v>
      </c>
      <c r="K77" s="33">
        <f>J77+1</f>
        <v>3</v>
      </c>
      <c r="L77" s="39"/>
      <c r="M77" s="51">
        <v>3</v>
      </c>
      <c r="N77" s="51">
        <v>4</v>
      </c>
      <c r="O77" s="51">
        <v>5</v>
      </c>
      <c r="P77" s="51">
        <f t="shared" ref="P77:Q80" si="19">+O77+1</f>
        <v>6</v>
      </c>
      <c r="Q77" s="51">
        <f t="shared" si="19"/>
        <v>7</v>
      </c>
    </row>
    <row r="78" spans="1:17" x14ac:dyDescent="0.25">
      <c r="A78" s="51">
        <f>+E77+3</f>
        <v>9</v>
      </c>
      <c r="B78" s="51">
        <f t="shared" ref="B78:E80" si="20">+A78+1</f>
        <v>10</v>
      </c>
      <c r="C78" s="51">
        <f t="shared" si="20"/>
        <v>11</v>
      </c>
      <c r="D78" s="51">
        <f t="shared" si="20"/>
        <v>12</v>
      </c>
      <c r="E78" s="51">
        <f t="shared" si="20"/>
        <v>13</v>
      </c>
      <c r="F78" s="39"/>
      <c r="G78" s="33">
        <f>+K77+3</f>
        <v>6</v>
      </c>
      <c r="H78" s="33">
        <f t="shared" ref="H78:K80" si="21">+G78+1</f>
        <v>7</v>
      </c>
      <c r="I78" s="33">
        <f t="shared" si="21"/>
        <v>8</v>
      </c>
      <c r="J78" s="33">
        <f t="shared" si="21"/>
        <v>9</v>
      </c>
      <c r="K78" s="33">
        <f t="shared" si="21"/>
        <v>10</v>
      </c>
      <c r="L78" s="39"/>
      <c r="M78" s="51">
        <f>+Q77+3</f>
        <v>10</v>
      </c>
      <c r="N78" s="51">
        <f t="shared" ref="N78:O80" si="22">+M78+1</f>
        <v>11</v>
      </c>
      <c r="O78" s="51">
        <f t="shared" si="22"/>
        <v>12</v>
      </c>
      <c r="P78" s="51">
        <f t="shared" si="19"/>
        <v>13</v>
      </c>
      <c r="Q78" s="51">
        <f t="shared" si="19"/>
        <v>14</v>
      </c>
    </row>
    <row r="79" spans="1:17" x14ac:dyDescent="0.25">
      <c r="A79" s="51">
        <f>+E78+3</f>
        <v>16</v>
      </c>
      <c r="B79" s="51">
        <f t="shared" si="20"/>
        <v>17</v>
      </c>
      <c r="C79" s="51">
        <f t="shared" si="20"/>
        <v>18</v>
      </c>
      <c r="D79" s="51">
        <f t="shared" si="20"/>
        <v>19</v>
      </c>
      <c r="E79" s="51">
        <f t="shared" si="20"/>
        <v>20</v>
      </c>
      <c r="F79" s="39"/>
      <c r="G79" s="33">
        <f>+K78+3</f>
        <v>13</v>
      </c>
      <c r="H79" s="33">
        <f t="shared" si="21"/>
        <v>14</v>
      </c>
      <c r="I79" s="33">
        <f t="shared" si="21"/>
        <v>15</v>
      </c>
      <c r="J79" s="33">
        <f t="shared" si="21"/>
        <v>16</v>
      </c>
      <c r="K79" s="33">
        <f t="shared" si="21"/>
        <v>17</v>
      </c>
      <c r="L79" s="39"/>
      <c r="M79" s="33">
        <f>+Q78+3</f>
        <v>17</v>
      </c>
      <c r="N79" s="33">
        <f t="shared" si="22"/>
        <v>18</v>
      </c>
      <c r="O79" s="33">
        <f t="shared" si="22"/>
        <v>19</v>
      </c>
      <c r="P79" s="33">
        <f t="shared" si="19"/>
        <v>20</v>
      </c>
      <c r="Q79" s="33">
        <f t="shared" si="19"/>
        <v>21</v>
      </c>
    </row>
    <row r="80" spans="1:17" x14ac:dyDescent="0.25">
      <c r="A80" s="33">
        <f>+E79+3</f>
        <v>23</v>
      </c>
      <c r="B80" s="33">
        <f t="shared" si="20"/>
        <v>24</v>
      </c>
      <c r="C80" s="49">
        <f t="shared" si="20"/>
        <v>25</v>
      </c>
      <c r="D80" s="33">
        <f t="shared" si="20"/>
        <v>26</v>
      </c>
      <c r="E80" s="33">
        <f t="shared" si="20"/>
        <v>27</v>
      </c>
      <c r="F80" s="39"/>
      <c r="G80" s="33">
        <f>+K79+3</f>
        <v>20</v>
      </c>
      <c r="H80" s="33">
        <f t="shared" si="21"/>
        <v>21</v>
      </c>
      <c r="I80" s="33">
        <f t="shared" si="21"/>
        <v>22</v>
      </c>
      <c r="J80" s="33">
        <f t="shared" si="21"/>
        <v>23</v>
      </c>
      <c r="K80" s="33">
        <f t="shared" si="21"/>
        <v>24</v>
      </c>
      <c r="L80" s="39"/>
      <c r="M80" s="33">
        <f>+Q79+3</f>
        <v>24</v>
      </c>
      <c r="N80" s="33">
        <f t="shared" si="22"/>
        <v>25</v>
      </c>
      <c r="O80" s="33">
        <f t="shared" si="22"/>
        <v>26</v>
      </c>
      <c r="P80" s="33">
        <f t="shared" si="19"/>
        <v>27</v>
      </c>
      <c r="Q80" s="33">
        <f t="shared" si="19"/>
        <v>28</v>
      </c>
    </row>
    <row r="81" spans="1:17" x14ac:dyDescent="0.25">
      <c r="A81" s="33">
        <f>+E80+3</f>
        <v>30</v>
      </c>
      <c r="B81" s="33">
        <f>+A81+1</f>
        <v>31</v>
      </c>
      <c r="C81" s="33"/>
      <c r="D81" s="33"/>
      <c r="E81" s="33"/>
      <c r="F81" s="39"/>
      <c r="G81" s="33">
        <f>+K80+3</f>
        <v>27</v>
      </c>
      <c r="H81" s="33">
        <f>+G81+1</f>
        <v>28</v>
      </c>
      <c r="I81" s="33">
        <f>+H81+1</f>
        <v>29</v>
      </c>
      <c r="J81" s="33">
        <v>30</v>
      </c>
      <c r="K81" s="33">
        <v>31</v>
      </c>
      <c r="L81" s="39"/>
      <c r="M81" s="33"/>
      <c r="N81" s="33"/>
      <c r="O81" s="33"/>
      <c r="P81" s="33"/>
      <c r="Q81" s="33"/>
    </row>
    <row r="82" spans="1:17" ht="15.75" thickBot="1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ht="16.5" thickBot="1" x14ac:dyDescent="0.3">
      <c r="A83" s="331" t="s">
        <v>333</v>
      </c>
      <c r="B83" s="332"/>
      <c r="C83" s="332"/>
      <c r="D83" s="332"/>
      <c r="E83" s="333"/>
      <c r="F83" s="40"/>
      <c r="G83" s="331" t="s">
        <v>332</v>
      </c>
      <c r="H83" s="332"/>
      <c r="I83" s="332"/>
      <c r="J83" s="332"/>
      <c r="K83" s="333"/>
      <c r="L83" s="40"/>
      <c r="M83" s="331" t="s">
        <v>331</v>
      </c>
      <c r="N83" s="332"/>
      <c r="O83" s="332"/>
      <c r="P83" s="332"/>
      <c r="Q83" s="333"/>
    </row>
    <row r="84" spans="1:17" ht="15.75" thickBot="1" x14ac:dyDescent="0.3">
      <c r="A84" s="36"/>
      <c r="B84" s="36"/>
      <c r="C84" s="36"/>
      <c r="D84" s="36"/>
      <c r="E84" s="36"/>
      <c r="F84" s="35"/>
      <c r="G84" s="41"/>
      <c r="H84" s="42"/>
      <c r="I84" s="42"/>
      <c r="J84" s="42"/>
      <c r="K84" s="42"/>
      <c r="L84" s="35"/>
      <c r="M84" s="36"/>
      <c r="N84" s="37"/>
      <c r="O84" s="37"/>
      <c r="P84" s="37"/>
      <c r="Q84" s="37"/>
    </row>
    <row r="85" spans="1:17" x14ac:dyDescent="0.25">
      <c r="A85" s="31" t="s">
        <v>232</v>
      </c>
      <c r="B85" s="31" t="s">
        <v>233</v>
      </c>
      <c r="C85" s="31" t="s">
        <v>234</v>
      </c>
      <c r="D85" s="31" t="s">
        <v>235</v>
      </c>
      <c r="E85" s="31" t="s">
        <v>236</v>
      </c>
      <c r="F85" s="43"/>
      <c r="G85" s="31" t="s">
        <v>232</v>
      </c>
      <c r="H85" s="31" t="s">
        <v>233</v>
      </c>
      <c r="I85" s="31" t="s">
        <v>234</v>
      </c>
      <c r="J85" s="31" t="s">
        <v>235</v>
      </c>
      <c r="K85" s="31" t="s">
        <v>236</v>
      </c>
      <c r="L85" s="38"/>
      <c r="M85" s="31" t="s">
        <v>232</v>
      </c>
      <c r="N85" s="31" t="s">
        <v>233</v>
      </c>
      <c r="O85" s="31" t="s">
        <v>234</v>
      </c>
      <c r="P85" s="31" t="s">
        <v>235</v>
      </c>
      <c r="Q85" s="31" t="s">
        <v>236</v>
      </c>
    </row>
    <row r="86" spans="1:17" x14ac:dyDescent="0.25">
      <c r="A86" s="33">
        <v>3</v>
      </c>
      <c r="B86" s="33">
        <v>4</v>
      </c>
      <c r="C86" s="33">
        <v>5</v>
      </c>
      <c r="D86" s="33">
        <v>6</v>
      </c>
      <c r="E86" s="33">
        <f>+D86+1</f>
        <v>7</v>
      </c>
      <c r="F86" s="34"/>
      <c r="G86" s="33"/>
      <c r="H86" s="33">
        <f t="shared" ref="H86:K89" si="23">+G86+1</f>
        <v>1</v>
      </c>
      <c r="I86" s="33">
        <f t="shared" si="23"/>
        <v>2</v>
      </c>
      <c r="J86" s="33">
        <f t="shared" si="23"/>
        <v>3</v>
      </c>
      <c r="K86" s="33">
        <f t="shared" si="23"/>
        <v>4</v>
      </c>
      <c r="L86" s="39"/>
      <c r="M86" s="33"/>
      <c r="N86" s="33"/>
      <c r="O86" s="33"/>
      <c r="P86" s="49">
        <f t="shared" ref="P86:Q90" si="24">+O86+1</f>
        <v>1</v>
      </c>
      <c r="Q86" s="33">
        <f t="shared" si="24"/>
        <v>2</v>
      </c>
    </row>
    <row r="87" spans="1:17" x14ac:dyDescent="0.25">
      <c r="A87" s="33">
        <f>+E86+3</f>
        <v>10</v>
      </c>
      <c r="B87" s="33">
        <f t="shared" ref="B87:D89" si="25">+A87+1</f>
        <v>11</v>
      </c>
      <c r="C87" s="33">
        <f t="shared" si="25"/>
        <v>12</v>
      </c>
      <c r="D87" s="33">
        <f t="shared" si="25"/>
        <v>13</v>
      </c>
      <c r="E87" s="33">
        <f>+D87+1</f>
        <v>14</v>
      </c>
      <c r="F87" s="104"/>
      <c r="G87" s="33">
        <f>+K86+3</f>
        <v>7</v>
      </c>
      <c r="H87" s="33">
        <f t="shared" si="23"/>
        <v>8</v>
      </c>
      <c r="I87" s="33">
        <f t="shared" si="23"/>
        <v>9</v>
      </c>
      <c r="J87" s="33">
        <f t="shared" si="23"/>
        <v>10</v>
      </c>
      <c r="K87" s="33">
        <f t="shared" si="23"/>
        <v>11</v>
      </c>
      <c r="L87" s="39"/>
      <c r="M87" s="33">
        <f>+Q86+3</f>
        <v>5</v>
      </c>
      <c r="N87" s="33">
        <f t="shared" ref="N87:O90" si="26">+M87+1</f>
        <v>6</v>
      </c>
      <c r="O87" s="33">
        <f t="shared" si="26"/>
        <v>7</v>
      </c>
      <c r="P87" s="49">
        <f t="shared" si="24"/>
        <v>8</v>
      </c>
      <c r="Q87" s="33">
        <f t="shared" si="24"/>
        <v>9</v>
      </c>
    </row>
    <row r="88" spans="1:17" x14ac:dyDescent="0.25">
      <c r="A88" s="33">
        <f>+E87+3</f>
        <v>17</v>
      </c>
      <c r="B88" s="33">
        <f t="shared" si="25"/>
        <v>18</v>
      </c>
      <c r="C88" s="33">
        <f t="shared" si="25"/>
        <v>19</v>
      </c>
      <c r="D88" s="33">
        <f t="shared" si="25"/>
        <v>20</v>
      </c>
      <c r="E88" s="33">
        <f>+D88+1</f>
        <v>21</v>
      </c>
      <c r="F88" s="103"/>
      <c r="G88" s="33">
        <f>+K87+3</f>
        <v>14</v>
      </c>
      <c r="H88" s="33">
        <f t="shared" si="23"/>
        <v>15</v>
      </c>
      <c r="I88" s="33">
        <f t="shared" si="23"/>
        <v>16</v>
      </c>
      <c r="J88" s="33">
        <f t="shared" si="23"/>
        <v>17</v>
      </c>
      <c r="K88" s="33">
        <f t="shared" si="23"/>
        <v>18</v>
      </c>
      <c r="L88" s="39"/>
      <c r="M88" s="51">
        <f>+Q87+3</f>
        <v>12</v>
      </c>
      <c r="N88" s="51">
        <f t="shared" si="26"/>
        <v>13</v>
      </c>
      <c r="O88" s="51">
        <f t="shared" si="26"/>
        <v>14</v>
      </c>
      <c r="P88" s="51">
        <f t="shared" si="24"/>
        <v>15</v>
      </c>
      <c r="Q88" s="51">
        <f t="shared" si="24"/>
        <v>16</v>
      </c>
    </row>
    <row r="89" spans="1:17" x14ac:dyDescent="0.25">
      <c r="A89" s="33">
        <f>+E88+3</f>
        <v>24</v>
      </c>
      <c r="B89" s="33">
        <f t="shared" si="25"/>
        <v>25</v>
      </c>
      <c r="C89" s="33">
        <f t="shared" si="25"/>
        <v>26</v>
      </c>
      <c r="D89" s="33">
        <f t="shared" si="25"/>
        <v>27</v>
      </c>
      <c r="E89" s="33">
        <f>+D89+1</f>
        <v>28</v>
      </c>
      <c r="F89" s="103"/>
      <c r="G89" s="49">
        <f>+K88+3</f>
        <v>21</v>
      </c>
      <c r="H89" s="33">
        <f t="shared" si="23"/>
        <v>22</v>
      </c>
      <c r="I89" s="33">
        <f t="shared" si="23"/>
        <v>23</v>
      </c>
      <c r="J89" s="33">
        <f t="shared" si="23"/>
        <v>24</v>
      </c>
      <c r="K89" s="33">
        <f t="shared" si="23"/>
        <v>25</v>
      </c>
      <c r="L89" s="102"/>
      <c r="M89" s="51">
        <f>+Q88+3</f>
        <v>19</v>
      </c>
      <c r="N89" s="51">
        <f t="shared" si="26"/>
        <v>20</v>
      </c>
      <c r="O89" s="51">
        <f t="shared" si="26"/>
        <v>21</v>
      </c>
      <c r="P89" s="51">
        <f t="shared" si="24"/>
        <v>22</v>
      </c>
      <c r="Q89" s="51">
        <f t="shared" si="24"/>
        <v>23</v>
      </c>
    </row>
    <row r="90" spans="1:17" x14ac:dyDescent="0.25">
      <c r="A90" s="33">
        <f>+E89+3</f>
        <v>31</v>
      </c>
      <c r="B90" s="33"/>
      <c r="C90" s="33"/>
      <c r="D90" s="33"/>
      <c r="E90" s="33"/>
      <c r="F90" s="34"/>
      <c r="G90" s="33">
        <f>+K89+3</f>
        <v>28</v>
      </c>
      <c r="H90" s="33">
        <f>+G90+1</f>
        <v>29</v>
      </c>
      <c r="I90" s="33">
        <v>30</v>
      </c>
      <c r="J90" s="33"/>
      <c r="K90" s="33"/>
      <c r="L90" s="39"/>
      <c r="M90" s="51">
        <f>+Q89+3</f>
        <v>26</v>
      </c>
      <c r="N90" s="51">
        <f t="shared" si="26"/>
        <v>27</v>
      </c>
      <c r="O90" s="51">
        <f t="shared" si="26"/>
        <v>28</v>
      </c>
      <c r="P90" s="49">
        <f t="shared" si="24"/>
        <v>29</v>
      </c>
      <c r="Q90" s="151">
        <f t="shared" si="24"/>
        <v>30</v>
      </c>
    </row>
    <row r="91" spans="1:17" ht="15.75" thickBot="1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7" ht="16.5" thickBot="1" x14ac:dyDescent="0.3">
      <c r="A92" s="331" t="s">
        <v>334</v>
      </c>
      <c r="B92" s="332"/>
      <c r="C92" s="332"/>
      <c r="D92" s="332"/>
      <c r="E92" s="333"/>
      <c r="F92" s="40"/>
      <c r="G92" s="331" t="s">
        <v>335</v>
      </c>
      <c r="H92" s="332"/>
      <c r="I92" s="332"/>
      <c r="J92" s="332"/>
      <c r="K92" s="333"/>
      <c r="L92" s="40"/>
      <c r="M92" s="331" t="s">
        <v>336</v>
      </c>
      <c r="N92" s="332"/>
      <c r="O92" s="332"/>
      <c r="P92" s="332"/>
      <c r="Q92" s="333"/>
    </row>
    <row r="93" spans="1:17" ht="15.75" thickBot="1" x14ac:dyDescent="0.3">
      <c r="A93" s="36"/>
      <c r="B93" s="36"/>
      <c r="C93" s="36"/>
      <c r="D93" s="36"/>
      <c r="E93" s="36"/>
      <c r="F93" s="35"/>
      <c r="G93" s="36"/>
      <c r="H93" s="37"/>
      <c r="I93" s="37"/>
      <c r="J93" s="37"/>
      <c r="K93" s="37"/>
      <c r="L93" s="35"/>
      <c r="M93" s="36"/>
      <c r="N93" s="37"/>
      <c r="O93" s="37"/>
      <c r="P93" s="37"/>
      <c r="Q93" s="37"/>
    </row>
    <row r="94" spans="1:17" x14ac:dyDescent="0.25">
      <c r="A94" s="31" t="s">
        <v>232</v>
      </c>
      <c r="B94" s="31" t="s">
        <v>233</v>
      </c>
      <c r="C94" s="31" t="s">
        <v>234</v>
      </c>
      <c r="D94" s="31" t="s">
        <v>235</v>
      </c>
      <c r="E94" s="31" t="s">
        <v>236</v>
      </c>
      <c r="F94" s="38"/>
      <c r="G94" s="31" t="s">
        <v>232</v>
      </c>
      <c r="H94" s="31" t="s">
        <v>233</v>
      </c>
      <c r="I94" s="31" t="s">
        <v>234</v>
      </c>
      <c r="J94" s="31" t="s">
        <v>235</v>
      </c>
      <c r="K94" s="31" t="s">
        <v>236</v>
      </c>
      <c r="L94" s="38"/>
      <c r="M94" s="31" t="s">
        <v>232</v>
      </c>
      <c r="N94" s="31" t="s">
        <v>233</v>
      </c>
      <c r="O94" s="31" t="s">
        <v>234</v>
      </c>
      <c r="P94" s="31" t="s">
        <v>235</v>
      </c>
      <c r="Q94" s="31" t="s">
        <v>236</v>
      </c>
    </row>
    <row r="95" spans="1:17" x14ac:dyDescent="0.25">
      <c r="A95" s="151">
        <v>2</v>
      </c>
      <c r="B95" s="151">
        <f>+A95+1</f>
        <v>3</v>
      </c>
      <c r="C95" s="151">
        <f>+B95+1</f>
        <v>4</v>
      </c>
      <c r="D95" s="151">
        <f>+C95+1</f>
        <v>5</v>
      </c>
      <c r="E95" s="151">
        <f>+D95+1</f>
        <v>6</v>
      </c>
      <c r="F95" s="39"/>
      <c r="G95" s="33"/>
      <c r="H95" s="51">
        <f t="shared" ref="H95:K98" si="27">+G95+1</f>
        <v>1</v>
      </c>
      <c r="I95" s="151">
        <f t="shared" si="27"/>
        <v>2</v>
      </c>
      <c r="J95" s="151">
        <f t="shared" si="27"/>
        <v>3</v>
      </c>
      <c r="K95" s="151">
        <f t="shared" si="27"/>
        <v>4</v>
      </c>
      <c r="L95" s="39"/>
      <c r="M95" s="33"/>
      <c r="N95" s="33"/>
      <c r="O95" s="33"/>
      <c r="P95" s="33"/>
      <c r="Q95" s="33">
        <f>+P95+1</f>
        <v>1</v>
      </c>
    </row>
    <row r="96" spans="1:17" x14ac:dyDescent="0.25">
      <c r="A96" s="153" t="s">
        <v>339</v>
      </c>
      <c r="B96" s="51">
        <v>10</v>
      </c>
      <c r="C96" s="51">
        <f t="shared" ref="C96:E98" si="28">+B96+1</f>
        <v>11</v>
      </c>
      <c r="D96" s="51">
        <f t="shared" si="28"/>
        <v>12</v>
      </c>
      <c r="E96" s="51">
        <f t="shared" si="28"/>
        <v>13</v>
      </c>
      <c r="F96" s="39"/>
      <c r="G96" s="33">
        <f>+K95+3</f>
        <v>7</v>
      </c>
      <c r="H96" s="33">
        <f t="shared" si="27"/>
        <v>8</v>
      </c>
      <c r="I96" s="33">
        <f t="shared" si="27"/>
        <v>9</v>
      </c>
      <c r="J96" s="33">
        <f t="shared" si="27"/>
        <v>10</v>
      </c>
      <c r="K96" s="33">
        <f t="shared" si="27"/>
        <v>11</v>
      </c>
      <c r="L96" s="39"/>
      <c r="M96" s="33">
        <f>+Q95+3</f>
        <v>4</v>
      </c>
      <c r="N96" s="33">
        <f t="shared" ref="N96:P99" si="29">+M96+1</f>
        <v>5</v>
      </c>
      <c r="O96" s="33">
        <f t="shared" si="29"/>
        <v>6</v>
      </c>
      <c r="P96" s="33">
        <f t="shared" si="29"/>
        <v>7</v>
      </c>
      <c r="Q96" s="33">
        <f>+P96+1</f>
        <v>8</v>
      </c>
    </row>
    <row r="97" spans="1:17" x14ac:dyDescent="0.25">
      <c r="A97" s="51">
        <f>+E96+3</f>
        <v>16</v>
      </c>
      <c r="B97" s="51">
        <f>+A97+1</f>
        <v>17</v>
      </c>
      <c r="C97" s="51">
        <f t="shared" si="28"/>
        <v>18</v>
      </c>
      <c r="D97" s="51">
        <f t="shared" si="28"/>
        <v>19</v>
      </c>
      <c r="E97" s="51">
        <f t="shared" si="28"/>
        <v>20</v>
      </c>
      <c r="F97" s="39"/>
      <c r="G97" s="49">
        <f>+K96+3</f>
        <v>14</v>
      </c>
      <c r="H97" s="33">
        <f t="shared" si="27"/>
        <v>15</v>
      </c>
      <c r="I97" s="33">
        <f t="shared" si="27"/>
        <v>16</v>
      </c>
      <c r="J97" s="33">
        <f t="shared" si="27"/>
        <v>17</v>
      </c>
      <c r="K97" s="33">
        <f t="shared" si="27"/>
        <v>18</v>
      </c>
      <c r="L97" s="39"/>
      <c r="M97" s="33">
        <f>+Q96+3</f>
        <v>11</v>
      </c>
      <c r="N97" s="33">
        <f t="shared" si="29"/>
        <v>12</v>
      </c>
      <c r="O97" s="33">
        <f t="shared" si="29"/>
        <v>13</v>
      </c>
      <c r="P97" s="33">
        <f t="shared" si="29"/>
        <v>14</v>
      </c>
      <c r="Q97" s="49">
        <f>+P97+1</f>
        <v>15</v>
      </c>
    </row>
    <row r="98" spans="1:17" x14ac:dyDescent="0.25">
      <c r="A98" s="51">
        <f>+E97+3</f>
        <v>23</v>
      </c>
      <c r="B98" s="51">
        <f>+A98+1</f>
        <v>24</v>
      </c>
      <c r="C98" s="51">
        <f t="shared" si="28"/>
        <v>25</v>
      </c>
      <c r="D98" s="51">
        <f t="shared" si="28"/>
        <v>26</v>
      </c>
      <c r="E98" s="51">
        <f t="shared" si="28"/>
        <v>27</v>
      </c>
      <c r="F98" s="39"/>
      <c r="G98" s="33">
        <f>+K97+3</f>
        <v>21</v>
      </c>
      <c r="H98" s="33">
        <f t="shared" si="27"/>
        <v>22</v>
      </c>
      <c r="I98" s="33">
        <f t="shared" si="27"/>
        <v>23</v>
      </c>
      <c r="J98" s="33">
        <f t="shared" si="27"/>
        <v>24</v>
      </c>
      <c r="K98" s="33">
        <f t="shared" si="27"/>
        <v>25</v>
      </c>
      <c r="L98" s="39"/>
      <c r="M98" s="33">
        <f>+Q97+3</f>
        <v>18</v>
      </c>
      <c r="N98" s="33">
        <f t="shared" si="29"/>
        <v>19</v>
      </c>
      <c r="O98" s="33">
        <f t="shared" si="29"/>
        <v>20</v>
      </c>
      <c r="P98" s="33">
        <f t="shared" si="29"/>
        <v>21</v>
      </c>
      <c r="Q98" s="33">
        <f>+P98+1</f>
        <v>22</v>
      </c>
    </row>
    <row r="99" spans="1:17" x14ac:dyDescent="0.25">
      <c r="A99" s="51">
        <v>30</v>
      </c>
      <c r="B99" s="33"/>
      <c r="C99" s="33"/>
      <c r="D99" s="33"/>
      <c r="E99" s="33"/>
      <c r="F99" s="39"/>
      <c r="G99" s="33">
        <f>+K98+3</f>
        <v>28</v>
      </c>
      <c r="H99" s="33">
        <f>+G99+1</f>
        <v>29</v>
      </c>
      <c r="I99" s="33">
        <f>+H99+1</f>
        <v>30</v>
      </c>
      <c r="J99" s="33">
        <v>31</v>
      </c>
      <c r="K99" s="33"/>
      <c r="L99" s="39"/>
      <c r="M99" s="33">
        <f>+Q98+3</f>
        <v>25</v>
      </c>
      <c r="N99" s="33">
        <f t="shared" si="29"/>
        <v>26</v>
      </c>
      <c r="O99" s="110">
        <f t="shared" si="29"/>
        <v>27</v>
      </c>
      <c r="P99" s="110">
        <f t="shared" si="29"/>
        <v>28</v>
      </c>
      <c r="Q99" s="110">
        <f>+P99+1</f>
        <v>29</v>
      </c>
    </row>
    <row r="100" spans="1:17" ht="15.75" thickBot="1" x14ac:dyDescent="0.3">
      <c r="A100" s="61"/>
      <c r="B100" s="394" t="s">
        <v>338</v>
      </c>
      <c r="C100" s="394"/>
      <c r="D100" s="394"/>
      <c r="E100" s="394"/>
      <c r="F100" s="394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ht="16.5" thickBot="1" x14ac:dyDescent="0.3">
      <c r="A101" s="337" t="s">
        <v>337</v>
      </c>
      <c r="B101" s="338"/>
      <c r="C101" s="338"/>
      <c r="D101" s="338"/>
      <c r="E101" s="339"/>
      <c r="F101" s="268"/>
      <c r="G101" s="340"/>
      <c r="H101" s="340"/>
      <c r="I101" s="340"/>
      <c r="J101" s="340"/>
      <c r="K101" s="340"/>
      <c r="L101" s="268"/>
      <c r="M101" s="44"/>
      <c r="N101" s="45"/>
      <c r="O101" s="268"/>
      <c r="P101" s="341"/>
      <c r="Q101" s="341"/>
    </row>
    <row r="102" spans="1:17" ht="15.75" thickBot="1" x14ac:dyDescent="0.3">
      <c r="A102" s="46"/>
      <c r="B102" s="46"/>
      <c r="C102" s="46"/>
      <c r="D102" s="46"/>
      <c r="E102" s="46"/>
      <c r="F102" s="268"/>
      <c r="G102" s="268"/>
      <c r="H102" s="47"/>
    </row>
    <row r="103" spans="1:17" x14ac:dyDescent="0.25">
      <c r="A103" s="31" t="s">
        <v>232</v>
      </c>
      <c r="B103" s="31" t="s">
        <v>233</v>
      </c>
      <c r="C103" s="31" t="s">
        <v>234</v>
      </c>
      <c r="D103" s="31" t="s">
        <v>235</v>
      </c>
      <c r="E103" s="31" t="s">
        <v>236</v>
      </c>
      <c r="F103" s="268"/>
      <c r="G103" s="268"/>
      <c r="M103" s="48" t="s">
        <v>238</v>
      </c>
      <c r="N103" s="48"/>
      <c r="P103" s="342">
        <v>45558</v>
      </c>
      <c r="Q103" s="343"/>
    </row>
    <row r="104" spans="1:17" ht="20.65" customHeight="1" x14ac:dyDescent="0.25">
      <c r="A104" s="33">
        <v>1</v>
      </c>
      <c r="B104" s="63">
        <f t="shared" ref="B104:E107" si="30">+A104+1</f>
        <v>2</v>
      </c>
      <c r="C104" s="33">
        <f t="shared" si="30"/>
        <v>3</v>
      </c>
      <c r="D104" s="33">
        <f t="shared" si="30"/>
        <v>4</v>
      </c>
      <c r="E104" s="33">
        <f t="shared" si="30"/>
        <v>5</v>
      </c>
      <c r="F104" s="268"/>
      <c r="G104" s="268"/>
      <c r="H104" s="49"/>
      <c r="I104" s="353" t="s">
        <v>420</v>
      </c>
      <c r="J104" s="354"/>
      <c r="K104" s="45"/>
      <c r="L104" s="45"/>
      <c r="M104" s="48" t="s">
        <v>283</v>
      </c>
      <c r="N104" s="48"/>
      <c r="P104" s="334">
        <v>45895</v>
      </c>
      <c r="Q104" s="335"/>
    </row>
    <row r="105" spans="1:17" x14ac:dyDescent="0.25">
      <c r="A105" s="33">
        <f>+E104+3</f>
        <v>8</v>
      </c>
      <c r="B105" s="33">
        <f t="shared" si="30"/>
        <v>9</v>
      </c>
      <c r="C105" s="33">
        <f t="shared" si="30"/>
        <v>10</v>
      </c>
      <c r="D105" s="33">
        <f t="shared" si="30"/>
        <v>11</v>
      </c>
      <c r="E105" s="33">
        <f t="shared" si="30"/>
        <v>12</v>
      </c>
      <c r="F105" s="268"/>
      <c r="G105" s="268"/>
      <c r="H105" s="51"/>
      <c r="I105" s="45" t="s">
        <v>240</v>
      </c>
      <c r="J105" s="50"/>
      <c r="K105" s="50"/>
      <c r="L105" s="50"/>
      <c r="M105" s="48" t="s">
        <v>473</v>
      </c>
      <c r="N105" s="48"/>
      <c r="P105" s="334">
        <v>45904</v>
      </c>
      <c r="Q105" s="335"/>
    </row>
    <row r="106" spans="1:17" x14ac:dyDescent="0.25">
      <c r="A106" s="33">
        <f>+E105+3</f>
        <v>15</v>
      </c>
      <c r="B106" s="33">
        <f t="shared" si="30"/>
        <v>16</v>
      </c>
      <c r="C106" s="33">
        <f t="shared" si="30"/>
        <v>17</v>
      </c>
      <c r="D106" s="33">
        <f t="shared" si="30"/>
        <v>18</v>
      </c>
      <c r="E106" s="33">
        <f t="shared" si="30"/>
        <v>19</v>
      </c>
      <c r="F106" s="268"/>
      <c r="G106" s="268"/>
      <c r="H106" s="63"/>
      <c r="I106" s="45" t="s">
        <v>242</v>
      </c>
      <c r="J106" s="45"/>
      <c r="K106" s="45"/>
      <c r="L106" s="45"/>
      <c r="M106" s="48" t="s">
        <v>241</v>
      </c>
      <c r="N106" s="48"/>
      <c r="P106" s="334">
        <v>45911</v>
      </c>
      <c r="Q106" s="335"/>
    </row>
    <row r="107" spans="1:17" x14ac:dyDescent="0.25">
      <c r="A107" s="33">
        <f>+E106+3</f>
        <v>22</v>
      </c>
      <c r="B107" s="33">
        <f t="shared" si="30"/>
        <v>23</v>
      </c>
      <c r="C107" s="33">
        <f t="shared" si="30"/>
        <v>24</v>
      </c>
      <c r="D107" s="33">
        <f t="shared" si="30"/>
        <v>25</v>
      </c>
      <c r="E107" s="33">
        <f t="shared" si="30"/>
        <v>26</v>
      </c>
      <c r="F107" s="268"/>
      <c r="G107" s="268"/>
      <c r="H107" s="62"/>
      <c r="I107" s="45"/>
      <c r="J107" s="45"/>
      <c r="K107" s="45"/>
      <c r="L107" s="45"/>
      <c r="M107" s="52" t="s">
        <v>282</v>
      </c>
      <c r="N107" s="53"/>
      <c r="O107" s="53"/>
      <c r="P107" s="53"/>
      <c r="Q107" s="54"/>
    </row>
    <row r="108" spans="1:17" x14ac:dyDescent="0.25">
      <c r="A108" s="33">
        <f>+E107+3</f>
        <v>29</v>
      </c>
      <c r="B108" s="33">
        <v>30</v>
      </c>
      <c r="C108" s="33"/>
      <c r="D108" s="33"/>
      <c r="E108" s="33"/>
      <c r="F108" s="268"/>
      <c r="G108" s="268"/>
      <c r="H108" s="55"/>
      <c r="I108" s="56"/>
      <c r="J108" s="56"/>
      <c r="K108" s="56"/>
      <c r="L108" s="45"/>
      <c r="M108" s="291" t="s">
        <v>244</v>
      </c>
      <c r="N108" s="198" t="s">
        <v>245</v>
      </c>
      <c r="O108" s="320">
        <v>45591</v>
      </c>
      <c r="P108" s="312" t="s">
        <v>246</v>
      </c>
      <c r="Q108" s="313">
        <v>45599</v>
      </c>
    </row>
    <row r="109" spans="1:17" x14ac:dyDescent="0.25">
      <c r="A109" s="60"/>
      <c r="B109" s="60"/>
      <c r="C109" s="60"/>
      <c r="D109" s="60"/>
      <c r="E109" s="60"/>
      <c r="F109" s="268"/>
      <c r="G109" s="268"/>
      <c r="J109" s="45"/>
      <c r="K109" s="45"/>
      <c r="L109" s="45"/>
      <c r="M109" s="291" t="s">
        <v>247</v>
      </c>
      <c r="N109" s="198" t="s">
        <v>245</v>
      </c>
      <c r="O109" s="320">
        <v>45647</v>
      </c>
      <c r="P109" s="312" t="s">
        <v>246</v>
      </c>
      <c r="Q109" s="142">
        <v>45662</v>
      </c>
    </row>
    <row r="110" spans="1:17" x14ac:dyDescent="0.25">
      <c r="A110" s="60"/>
      <c r="B110" s="60"/>
      <c r="C110" s="60"/>
      <c r="D110" s="60"/>
      <c r="E110" s="60"/>
      <c r="F110" s="268"/>
      <c r="G110" s="268"/>
      <c r="J110" s="45"/>
      <c r="K110" s="45"/>
      <c r="L110" s="45"/>
      <c r="M110" s="291" t="s">
        <v>248</v>
      </c>
      <c r="N110" s="198" t="s">
        <v>245</v>
      </c>
      <c r="O110" s="320" t="s">
        <v>369</v>
      </c>
      <c r="P110" s="312" t="s">
        <v>246</v>
      </c>
      <c r="Q110" s="313">
        <v>45725</v>
      </c>
    </row>
    <row r="111" spans="1:17" x14ac:dyDescent="0.25">
      <c r="M111" s="291" t="s">
        <v>249</v>
      </c>
      <c r="N111" s="198" t="s">
        <v>245</v>
      </c>
      <c r="O111" s="320">
        <v>45773</v>
      </c>
      <c r="P111" s="312" t="s">
        <v>246</v>
      </c>
      <c r="Q111" s="313">
        <v>45781</v>
      </c>
    </row>
    <row r="112" spans="1:17" ht="18" x14ac:dyDescent="0.25">
      <c r="M112" s="293" t="s">
        <v>250</v>
      </c>
      <c r="N112" s="198" t="s">
        <v>245</v>
      </c>
      <c r="O112" s="320">
        <v>45806</v>
      </c>
      <c r="P112" s="312" t="s">
        <v>246</v>
      </c>
      <c r="Q112" s="313">
        <v>45809</v>
      </c>
    </row>
    <row r="113" spans="13:17" ht="18" x14ac:dyDescent="0.25">
      <c r="M113" s="298" t="s">
        <v>370</v>
      </c>
      <c r="N113" s="199" t="s">
        <v>245</v>
      </c>
      <c r="O113" s="302">
        <v>45857</v>
      </c>
      <c r="P113" s="314" t="s">
        <v>246</v>
      </c>
      <c r="Q113" s="144">
        <v>45886</v>
      </c>
    </row>
    <row r="114" spans="13:17" ht="32.85" customHeight="1" x14ac:dyDescent="0.25"/>
    <row r="115" spans="13:17" ht="17.850000000000001" customHeight="1" x14ac:dyDescent="0.25"/>
    <row r="116" spans="13:17" ht="24" customHeight="1" x14ac:dyDescent="0.25"/>
  </sheetData>
  <mergeCells count="45">
    <mergeCell ref="G5:Q5"/>
    <mergeCell ref="A6:E6"/>
    <mergeCell ref="G6:K6"/>
    <mergeCell ref="M6:Q6"/>
    <mergeCell ref="A15:E15"/>
    <mergeCell ref="G15:K15"/>
    <mergeCell ref="M15:Q15"/>
    <mergeCell ref="P46:Q46"/>
    <mergeCell ref="E61:J62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P47:Q47"/>
    <mergeCell ref="I45:J45"/>
    <mergeCell ref="G64:Q64"/>
    <mergeCell ref="A65:E65"/>
    <mergeCell ref="G65:K65"/>
    <mergeCell ref="M65:Q65"/>
    <mergeCell ref="A83:E83"/>
    <mergeCell ref="G83:K83"/>
    <mergeCell ref="M83:Q83"/>
    <mergeCell ref="A74:E74"/>
    <mergeCell ref="G74:K74"/>
    <mergeCell ref="M74:Q74"/>
    <mergeCell ref="P106:Q106"/>
    <mergeCell ref="A92:E92"/>
    <mergeCell ref="G92:K92"/>
    <mergeCell ref="M92:Q92"/>
    <mergeCell ref="P105:Q105"/>
    <mergeCell ref="B100:F100"/>
    <mergeCell ref="A101:E101"/>
    <mergeCell ref="G101:K101"/>
    <mergeCell ref="P101:Q101"/>
    <mergeCell ref="P103:Q103"/>
    <mergeCell ref="P104:Q104"/>
    <mergeCell ref="I104:J104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rowBreaks count="1" manualBreakCount="1">
    <brk id="58" max="16383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AAAE-68AA-40B5-A85D-673BE4AE3D3F}">
  <sheetPr codeName="Feuil11">
    <tabColor rgb="FF002060"/>
    <pageSetUpPr fitToPage="1"/>
  </sheetPr>
  <dimension ref="A1:Q116"/>
  <sheetViews>
    <sheetView topLeftCell="A82" zoomScale="70" zoomScaleNormal="70" workbookViewId="0">
      <selection activeCell="W55" sqref="W55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140625" style="21" customWidth="1"/>
    <col min="16" max="16" width="7.42578125" style="21" customWidth="1"/>
    <col min="17" max="17" width="8.42578125" style="21" customWidth="1"/>
    <col min="18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33.75" customHeight="1" x14ac:dyDescent="0.3">
      <c r="O3" s="109"/>
      <c r="P3" s="22"/>
      <c r="Q3" s="24" t="s">
        <v>296</v>
      </c>
    </row>
    <row r="4" spans="1:17" ht="30" customHeight="1" x14ac:dyDescent="0.25">
      <c r="O4" s="22"/>
      <c r="P4" s="22"/>
      <c r="Q4" s="24"/>
    </row>
    <row r="5" spans="1:17" ht="57" customHeight="1" thickBot="1" x14ac:dyDescent="0.3">
      <c r="A5" s="25"/>
      <c r="G5" s="330" t="s">
        <v>298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51">
        <f>+E10+3</f>
        <v>11</v>
      </c>
      <c r="B11" s="51">
        <f t="shared" si="1"/>
        <v>12</v>
      </c>
      <c r="C11" s="51">
        <f t="shared" si="1"/>
        <v>13</v>
      </c>
      <c r="D11" s="51">
        <f t="shared" si="1"/>
        <v>14</v>
      </c>
      <c r="E11" s="51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51">
        <f>+E11+3</f>
        <v>18</v>
      </c>
      <c r="B12" s="51">
        <f t="shared" si="1"/>
        <v>19</v>
      </c>
      <c r="C12" s="51">
        <f t="shared" si="1"/>
        <v>20</v>
      </c>
      <c r="D12" s="51">
        <f t="shared" si="1"/>
        <v>21</v>
      </c>
      <c r="E12" s="51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O18:Q21" si="4">+O18+1</f>
        <v>1</v>
      </c>
      <c r="Q18" s="33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51">
        <f>+E19+3</f>
        <v>11</v>
      </c>
      <c r="B20" s="51">
        <f t="shared" si="5"/>
        <v>12</v>
      </c>
      <c r="C20" s="51">
        <f t="shared" si="5"/>
        <v>13</v>
      </c>
      <c r="D20" s="51">
        <f t="shared" si="3"/>
        <v>14</v>
      </c>
      <c r="E20" s="51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51">
        <f>+E20+3</f>
        <v>18</v>
      </c>
      <c r="B21" s="51">
        <f t="shared" si="5"/>
        <v>19</v>
      </c>
      <c r="C21" s="51">
        <f t="shared" si="5"/>
        <v>20</v>
      </c>
      <c r="D21" s="51">
        <f t="shared" si="3"/>
        <v>21</v>
      </c>
      <c r="E21" s="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51">
        <f>+E27+3</f>
        <v>4</v>
      </c>
      <c r="B28" s="51">
        <f>+A28+1</f>
        <v>5</v>
      </c>
      <c r="C28" s="51">
        <f t="shared" si="7"/>
        <v>6</v>
      </c>
      <c r="D28" s="51">
        <f t="shared" si="7"/>
        <v>7</v>
      </c>
      <c r="E28" s="51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151">
        <f t="shared" si="8"/>
        <v>10</v>
      </c>
    </row>
    <row r="29" spans="1:17" x14ac:dyDescent="0.25">
      <c r="A29" s="51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51">
        <f>+E29+3</f>
        <v>18</v>
      </c>
      <c r="B30" s="51">
        <f>+A30+1</f>
        <v>19</v>
      </c>
      <c r="C30" s="51">
        <f t="shared" si="7"/>
        <v>20</v>
      </c>
      <c r="D30" s="51">
        <f t="shared" si="7"/>
        <v>21</v>
      </c>
      <c r="E30" s="51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51">
        <v>3</v>
      </c>
      <c r="B36" s="51">
        <v>4</v>
      </c>
      <c r="C36" s="51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6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268"/>
      <c r="G42" s="340"/>
      <c r="H42" s="340"/>
      <c r="I42" s="340"/>
      <c r="J42" s="340"/>
      <c r="K42" s="340"/>
      <c r="L42" s="268"/>
      <c r="M42" s="44"/>
      <c r="N42" s="45"/>
      <c r="O42" s="268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268"/>
      <c r="G43" s="268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68"/>
      <c r="G44" s="268"/>
      <c r="M44" s="48" t="s">
        <v>238</v>
      </c>
      <c r="N44" s="48"/>
      <c r="P44" s="342">
        <v>45180</v>
      </c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268"/>
      <c r="G45" s="26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45457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68"/>
      <c r="G46" s="268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45469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68"/>
      <c r="G47" s="268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45477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68"/>
      <c r="G48" s="268"/>
      <c r="H48" s="62"/>
      <c r="I48" s="45"/>
      <c r="J48" s="45"/>
      <c r="K48" s="45"/>
      <c r="L48" s="45"/>
      <c r="M48" s="316" t="s">
        <v>243</v>
      </c>
      <c r="N48" s="317"/>
      <c r="O48" s="317"/>
      <c r="P48" s="317"/>
      <c r="Q48" s="318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68"/>
      <c r="G49" s="268"/>
      <c r="H49" s="55"/>
      <c r="I49" s="56"/>
      <c r="J49" s="56"/>
      <c r="K49" s="56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68"/>
      <c r="G50" s="268"/>
      <c r="J50" s="45"/>
      <c r="K50" s="45"/>
      <c r="L50" s="45"/>
      <c r="M50" s="291" t="s">
        <v>247</v>
      </c>
      <c r="N50" s="198" t="s">
        <v>245</v>
      </c>
      <c r="O50" s="58">
        <v>45282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68"/>
      <c r="G51" s="268"/>
      <c r="J51" s="45"/>
      <c r="K51" s="45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143">
        <v>45495</v>
      </c>
      <c r="P54" s="199" t="s">
        <v>246</v>
      </c>
      <c r="Q54" s="144">
        <v>45522</v>
      </c>
    </row>
    <row r="55" spans="1:17" ht="32.450000000000003" customHeight="1" x14ac:dyDescent="0.25"/>
    <row r="58" spans="1:17" ht="31.5" customHeight="1" x14ac:dyDescent="0.25"/>
    <row r="60" spans="1:17" ht="39.6" customHeight="1" x14ac:dyDescent="0.25">
      <c r="O60" s="22"/>
      <c r="P60" s="22"/>
      <c r="Q60" s="23"/>
    </row>
    <row r="61" spans="1:17" ht="15.75" x14ac:dyDescent="0.25">
      <c r="E61" s="357" t="s">
        <v>297</v>
      </c>
      <c r="F61" s="357"/>
      <c r="G61" s="357"/>
      <c r="H61" s="357"/>
      <c r="I61" s="357"/>
      <c r="J61" s="357"/>
      <c r="O61" s="22"/>
      <c r="P61" s="22"/>
      <c r="Q61" s="23"/>
    </row>
    <row r="62" spans="1:17" ht="15" customHeight="1" x14ac:dyDescent="0.25">
      <c r="E62" s="357"/>
      <c r="F62" s="357"/>
      <c r="G62" s="357"/>
      <c r="H62" s="357"/>
      <c r="I62" s="357"/>
      <c r="J62" s="357"/>
      <c r="O62" s="22"/>
      <c r="P62" s="22"/>
      <c r="Q62" s="24" t="s">
        <v>325</v>
      </c>
    </row>
    <row r="63" spans="1:17" ht="11.1" customHeight="1" x14ac:dyDescent="0.25">
      <c r="O63" s="22"/>
      <c r="P63" s="22"/>
      <c r="Q63" s="24"/>
    </row>
    <row r="64" spans="1:17" ht="64.150000000000006" customHeight="1" thickBot="1" x14ac:dyDescent="0.3">
      <c r="A64" s="25"/>
      <c r="G64" s="330" t="s">
        <v>384</v>
      </c>
      <c r="H64" s="330"/>
      <c r="I64" s="330"/>
      <c r="J64" s="330"/>
      <c r="K64" s="330"/>
      <c r="L64" s="330"/>
      <c r="M64" s="330"/>
      <c r="N64" s="330"/>
      <c r="O64" s="330"/>
      <c r="P64" s="330"/>
      <c r="Q64" s="330"/>
    </row>
    <row r="65" spans="1:17" ht="16.5" thickBot="1" x14ac:dyDescent="0.3">
      <c r="A65" s="331" t="s">
        <v>284</v>
      </c>
      <c r="B65" s="332"/>
      <c r="C65" s="332"/>
      <c r="D65" s="332"/>
      <c r="E65" s="333"/>
      <c r="F65" s="26"/>
      <c r="G65" s="331" t="s">
        <v>327</v>
      </c>
      <c r="H65" s="332"/>
      <c r="I65" s="332"/>
      <c r="J65" s="332"/>
      <c r="K65" s="333"/>
      <c r="L65" s="26"/>
      <c r="M65" s="331" t="s">
        <v>326</v>
      </c>
      <c r="N65" s="332"/>
      <c r="O65" s="332"/>
      <c r="P65" s="332"/>
      <c r="Q65" s="333"/>
    </row>
    <row r="66" spans="1:17" ht="15.75" thickBot="1" x14ac:dyDescent="0.3">
      <c r="A66" s="27"/>
      <c r="B66" s="27"/>
      <c r="C66" s="27"/>
      <c r="D66" s="27"/>
      <c r="E66" s="27"/>
      <c r="F66" s="28"/>
      <c r="G66" s="29"/>
      <c r="H66" s="30"/>
      <c r="I66" s="30"/>
      <c r="J66" s="30"/>
      <c r="K66" s="30"/>
      <c r="L66" s="28"/>
      <c r="M66" s="29"/>
      <c r="N66" s="30"/>
      <c r="O66" s="30"/>
      <c r="P66" s="30"/>
      <c r="Q66" s="30"/>
    </row>
    <row r="67" spans="1:17" x14ac:dyDescent="0.25">
      <c r="A67" s="31" t="s">
        <v>232</v>
      </c>
      <c r="B67" s="31" t="s">
        <v>233</v>
      </c>
      <c r="C67" s="31" t="s">
        <v>234</v>
      </c>
      <c r="D67" s="31" t="s">
        <v>235</v>
      </c>
      <c r="E67" s="31" t="s">
        <v>236</v>
      </c>
      <c r="F67" s="32"/>
      <c r="G67" s="31" t="s">
        <v>232</v>
      </c>
      <c r="H67" s="31" t="s">
        <v>233</v>
      </c>
      <c r="I67" s="31" t="s">
        <v>234</v>
      </c>
      <c r="J67" s="31" t="s">
        <v>235</v>
      </c>
      <c r="K67" s="31" t="s">
        <v>236</v>
      </c>
      <c r="L67" s="32"/>
      <c r="M67" s="31" t="s">
        <v>232</v>
      </c>
      <c r="N67" s="31" t="s">
        <v>233</v>
      </c>
      <c r="O67" s="31" t="s">
        <v>234</v>
      </c>
      <c r="P67" s="31" t="s">
        <v>235</v>
      </c>
      <c r="Q67" s="31" t="s">
        <v>236</v>
      </c>
    </row>
    <row r="68" spans="1:17" x14ac:dyDescent="0.25">
      <c r="A68" s="33">
        <v>2</v>
      </c>
      <c r="B68" s="33">
        <v>3</v>
      </c>
      <c r="C68" s="33">
        <v>4</v>
      </c>
      <c r="D68" s="33">
        <v>5</v>
      </c>
      <c r="E68" s="33">
        <f>+D68+1</f>
        <v>6</v>
      </c>
      <c r="F68" s="34"/>
      <c r="G68" s="33"/>
      <c r="H68" s="51">
        <f>G68+1</f>
        <v>1</v>
      </c>
      <c r="I68" s="51">
        <f>H68+1</f>
        <v>2</v>
      </c>
      <c r="J68" s="51">
        <f>I68+1</f>
        <v>3</v>
      </c>
      <c r="K68" s="51">
        <f>J68+1</f>
        <v>4</v>
      </c>
      <c r="L68" s="34"/>
      <c r="M68" s="33"/>
      <c r="N68" s="33"/>
      <c r="O68" s="33"/>
      <c r="P68" s="33"/>
      <c r="Q68" s="49">
        <f t="shared" ref="O68:Q71" si="15">+P68+1</f>
        <v>1</v>
      </c>
    </row>
    <row r="69" spans="1:17" x14ac:dyDescent="0.25">
      <c r="A69" s="51">
        <f>+E68+3</f>
        <v>9</v>
      </c>
      <c r="B69" s="51">
        <f t="shared" ref="B69:D71" si="16">+A69+1</f>
        <v>10</v>
      </c>
      <c r="C69" s="51">
        <f t="shared" si="16"/>
        <v>11</v>
      </c>
      <c r="D69" s="51">
        <f t="shared" si="16"/>
        <v>12</v>
      </c>
      <c r="E69" s="51">
        <f>+D69+1</f>
        <v>13</v>
      </c>
      <c r="F69" s="34"/>
      <c r="G69" s="33">
        <f>+K68+3</f>
        <v>7</v>
      </c>
      <c r="H69" s="33">
        <f t="shared" ref="H69:K71" si="17">+G69+1</f>
        <v>8</v>
      </c>
      <c r="I69" s="33">
        <f t="shared" si="17"/>
        <v>9</v>
      </c>
      <c r="J69" s="33">
        <f t="shared" si="17"/>
        <v>10</v>
      </c>
      <c r="K69" s="33">
        <f t="shared" si="17"/>
        <v>11</v>
      </c>
      <c r="L69" s="34"/>
      <c r="M69" s="33">
        <f>+Q68+3</f>
        <v>4</v>
      </c>
      <c r="N69" s="33">
        <f>+M69+1</f>
        <v>5</v>
      </c>
      <c r="O69" s="33">
        <f t="shared" si="15"/>
        <v>6</v>
      </c>
      <c r="P69" s="33">
        <f t="shared" si="15"/>
        <v>7</v>
      </c>
      <c r="Q69" s="33">
        <f t="shared" si="15"/>
        <v>8</v>
      </c>
    </row>
    <row r="70" spans="1:17" x14ac:dyDescent="0.25">
      <c r="A70" s="51">
        <f>+E69+3</f>
        <v>16</v>
      </c>
      <c r="B70" s="51">
        <f t="shared" si="16"/>
        <v>17</v>
      </c>
      <c r="C70" s="51">
        <f t="shared" si="16"/>
        <v>18</v>
      </c>
      <c r="D70" s="51">
        <f t="shared" si="16"/>
        <v>19</v>
      </c>
      <c r="E70" s="51">
        <f>+D70+1</f>
        <v>20</v>
      </c>
      <c r="F70" s="34"/>
      <c r="G70" s="33">
        <f>+K69+3</f>
        <v>14</v>
      </c>
      <c r="H70" s="33">
        <f t="shared" si="17"/>
        <v>15</v>
      </c>
      <c r="I70" s="33">
        <f t="shared" si="17"/>
        <v>16</v>
      </c>
      <c r="J70" s="33">
        <f t="shared" si="17"/>
        <v>17</v>
      </c>
      <c r="K70" s="33">
        <f t="shared" si="17"/>
        <v>18</v>
      </c>
      <c r="L70" s="34"/>
      <c r="M70" s="49">
        <f>+Q69+3</f>
        <v>11</v>
      </c>
      <c r="N70" s="33">
        <f>+M70+1</f>
        <v>12</v>
      </c>
      <c r="O70" s="33">
        <f t="shared" si="15"/>
        <v>13</v>
      </c>
      <c r="P70" s="33">
        <f t="shared" si="15"/>
        <v>14</v>
      </c>
      <c r="Q70" s="33">
        <f t="shared" si="15"/>
        <v>15</v>
      </c>
    </row>
    <row r="71" spans="1:17" x14ac:dyDescent="0.25">
      <c r="A71" s="51">
        <f>+E70+3</f>
        <v>23</v>
      </c>
      <c r="B71" s="51">
        <f t="shared" si="16"/>
        <v>24</v>
      </c>
      <c r="C71" s="51">
        <f t="shared" si="16"/>
        <v>25</v>
      </c>
      <c r="D71" s="51">
        <f t="shared" si="16"/>
        <v>26</v>
      </c>
      <c r="E71" s="51">
        <f>+D71+1</f>
        <v>27</v>
      </c>
      <c r="F71" s="34"/>
      <c r="G71" s="33">
        <f>+K70+3</f>
        <v>21</v>
      </c>
      <c r="H71" s="33">
        <f t="shared" si="17"/>
        <v>22</v>
      </c>
      <c r="I71" s="33">
        <f t="shared" si="17"/>
        <v>23</v>
      </c>
      <c r="J71" s="33">
        <f t="shared" si="17"/>
        <v>24</v>
      </c>
      <c r="K71" s="33">
        <f t="shared" si="17"/>
        <v>25</v>
      </c>
      <c r="L71" s="34"/>
      <c r="M71" s="51">
        <f>+Q70+3</f>
        <v>18</v>
      </c>
      <c r="N71" s="51">
        <f>+M71+1</f>
        <v>19</v>
      </c>
      <c r="O71" s="51">
        <f t="shared" si="15"/>
        <v>20</v>
      </c>
      <c r="P71" s="51">
        <f t="shared" si="15"/>
        <v>21</v>
      </c>
      <c r="Q71" s="51">
        <f t="shared" si="15"/>
        <v>22</v>
      </c>
    </row>
    <row r="72" spans="1:17" x14ac:dyDescent="0.25">
      <c r="A72" s="51">
        <f>+E71+3</f>
        <v>30</v>
      </c>
      <c r="B72" s="33"/>
      <c r="C72" s="33"/>
      <c r="D72" s="33"/>
      <c r="E72" s="33"/>
      <c r="F72" s="34"/>
      <c r="G72" s="33">
        <f>+K71+3</f>
        <v>28</v>
      </c>
      <c r="H72" s="33">
        <f>+G72+1</f>
        <v>29</v>
      </c>
      <c r="I72" s="33">
        <v>30</v>
      </c>
      <c r="J72" s="33">
        <v>31</v>
      </c>
      <c r="K72" s="33"/>
      <c r="L72" s="34"/>
      <c r="M72" s="51">
        <f>+Q71+3</f>
        <v>25</v>
      </c>
      <c r="N72" s="51">
        <f>+M72+1</f>
        <v>26</v>
      </c>
      <c r="O72" s="51">
        <f>+N72+1</f>
        <v>27</v>
      </c>
      <c r="P72" s="51">
        <f>+O72+1</f>
        <v>28</v>
      </c>
      <c r="Q72" s="51">
        <v>29</v>
      </c>
    </row>
    <row r="73" spans="1:17" ht="15.75" thickBot="1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ht="16.5" thickBot="1" x14ac:dyDescent="0.3">
      <c r="A74" s="331" t="s">
        <v>328</v>
      </c>
      <c r="B74" s="332"/>
      <c r="C74" s="332"/>
      <c r="D74" s="332"/>
      <c r="E74" s="333"/>
      <c r="F74" s="26"/>
      <c r="G74" s="331" t="s">
        <v>329</v>
      </c>
      <c r="H74" s="332"/>
      <c r="I74" s="332"/>
      <c r="J74" s="332"/>
      <c r="K74" s="333"/>
      <c r="L74" s="26"/>
      <c r="M74" s="331" t="s">
        <v>330</v>
      </c>
      <c r="N74" s="332"/>
      <c r="O74" s="332"/>
      <c r="P74" s="332"/>
      <c r="Q74" s="333"/>
    </row>
    <row r="75" spans="1:17" ht="15.75" thickBot="1" x14ac:dyDescent="0.3">
      <c r="A75" s="36"/>
      <c r="B75" s="36"/>
      <c r="C75" s="36"/>
      <c r="D75" s="36"/>
      <c r="E75" s="36"/>
      <c r="F75" s="35"/>
      <c r="G75" s="36"/>
      <c r="H75" s="37"/>
      <c r="I75" s="37"/>
      <c r="J75" s="37"/>
      <c r="K75" s="37"/>
      <c r="L75" s="35"/>
      <c r="M75" s="36"/>
      <c r="N75" s="37"/>
      <c r="O75" s="37"/>
      <c r="P75" s="37"/>
      <c r="Q75" s="37"/>
    </row>
    <row r="76" spans="1:17" x14ac:dyDescent="0.25">
      <c r="A76" s="31" t="s">
        <v>232</v>
      </c>
      <c r="B76" s="31" t="s">
        <v>233</v>
      </c>
      <c r="C76" s="31" t="s">
        <v>234</v>
      </c>
      <c r="D76" s="31" t="s">
        <v>235</v>
      </c>
      <c r="E76" s="31" t="s">
        <v>236</v>
      </c>
      <c r="F76" s="38"/>
      <c r="G76" s="31" t="s">
        <v>232</v>
      </c>
      <c r="H76" s="31" t="s">
        <v>233</v>
      </c>
      <c r="I76" s="31" t="s">
        <v>234</v>
      </c>
      <c r="J76" s="31" t="s">
        <v>235</v>
      </c>
      <c r="K76" s="31" t="s">
        <v>236</v>
      </c>
      <c r="L76" s="38"/>
      <c r="M76" s="31" t="s">
        <v>232</v>
      </c>
      <c r="N76" s="31" t="s">
        <v>233</v>
      </c>
      <c r="O76" s="31" t="s">
        <v>234</v>
      </c>
      <c r="P76" s="31" t="s">
        <v>235</v>
      </c>
      <c r="Q76" s="31" t="s">
        <v>236</v>
      </c>
    </row>
    <row r="77" spans="1:17" x14ac:dyDescent="0.25">
      <c r="A77" s="51">
        <v>2</v>
      </c>
      <c r="B77" s="51">
        <v>3</v>
      </c>
      <c r="C77" s="51">
        <v>4</v>
      </c>
      <c r="D77" s="51">
        <v>5</v>
      </c>
      <c r="E77" s="51">
        <v>6</v>
      </c>
      <c r="F77" s="39"/>
      <c r="G77" s="33"/>
      <c r="H77" s="33"/>
      <c r="I77" s="49">
        <f>H77+1</f>
        <v>1</v>
      </c>
      <c r="J77" s="33">
        <f>I77+1</f>
        <v>2</v>
      </c>
      <c r="K77" s="33">
        <f>J77+1</f>
        <v>3</v>
      </c>
      <c r="L77" s="39"/>
      <c r="M77" s="51">
        <v>3</v>
      </c>
      <c r="N77" s="51">
        <v>4</v>
      </c>
      <c r="O77" s="51">
        <v>5</v>
      </c>
      <c r="P77" s="51">
        <f t="shared" ref="P77:Q80" si="18">+O77+1</f>
        <v>6</v>
      </c>
      <c r="Q77" s="51">
        <f t="shared" si="18"/>
        <v>7</v>
      </c>
    </row>
    <row r="78" spans="1:17" x14ac:dyDescent="0.25">
      <c r="A78" s="33">
        <f>+E77+3</f>
        <v>9</v>
      </c>
      <c r="B78" s="33">
        <f t="shared" ref="B78:D81" si="19">+A78+1</f>
        <v>10</v>
      </c>
      <c r="C78" s="33">
        <f t="shared" si="19"/>
        <v>11</v>
      </c>
      <c r="D78" s="33">
        <f t="shared" si="19"/>
        <v>12</v>
      </c>
      <c r="E78" s="33">
        <f>+D78+1</f>
        <v>13</v>
      </c>
      <c r="F78" s="39"/>
      <c r="G78" s="33">
        <f>+K77+3</f>
        <v>6</v>
      </c>
      <c r="H78" s="33">
        <f t="shared" ref="H78:K80" si="20">+G78+1</f>
        <v>7</v>
      </c>
      <c r="I78" s="33">
        <f t="shared" si="20"/>
        <v>8</v>
      </c>
      <c r="J78" s="33">
        <f t="shared" si="20"/>
        <v>9</v>
      </c>
      <c r="K78" s="33">
        <f t="shared" si="20"/>
        <v>10</v>
      </c>
      <c r="L78" s="39"/>
      <c r="M78" s="33">
        <f>+Q77+3</f>
        <v>10</v>
      </c>
      <c r="N78" s="33">
        <f t="shared" ref="N78:O80" si="21">+M78+1</f>
        <v>11</v>
      </c>
      <c r="O78" s="33">
        <f t="shared" si="21"/>
        <v>12</v>
      </c>
      <c r="P78" s="33">
        <f t="shared" si="18"/>
        <v>13</v>
      </c>
      <c r="Q78" s="33">
        <f t="shared" si="18"/>
        <v>14</v>
      </c>
    </row>
    <row r="79" spans="1:17" x14ac:dyDescent="0.25">
      <c r="A79" s="33">
        <f>+E78+3</f>
        <v>16</v>
      </c>
      <c r="B79" s="33">
        <f t="shared" si="19"/>
        <v>17</v>
      </c>
      <c r="C79" s="33">
        <f t="shared" si="19"/>
        <v>18</v>
      </c>
      <c r="D79" s="33">
        <f t="shared" si="19"/>
        <v>19</v>
      </c>
      <c r="E79" s="33">
        <f>+D79+1</f>
        <v>20</v>
      </c>
      <c r="F79" s="39"/>
      <c r="G79" s="33">
        <f>+K78+3</f>
        <v>13</v>
      </c>
      <c r="H79" s="33">
        <f t="shared" si="20"/>
        <v>14</v>
      </c>
      <c r="I79" s="33">
        <f t="shared" si="20"/>
        <v>15</v>
      </c>
      <c r="J79" s="33">
        <f t="shared" si="20"/>
        <v>16</v>
      </c>
      <c r="K79" s="33">
        <f t="shared" si="20"/>
        <v>17</v>
      </c>
      <c r="L79" s="39"/>
      <c r="M79" s="33">
        <f>+Q78+3</f>
        <v>17</v>
      </c>
      <c r="N79" s="33">
        <f t="shared" si="21"/>
        <v>18</v>
      </c>
      <c r="O79" s="33">
        <f t="shared" si="21"/>
        <v>19</v>
      </c>
      <c r="P79" s="33">
        <f t="shared" si="18"/>
        <v>20</v>
      </c>
      <c r="Q79" s="33">
        <f t="shared" si="18"/>
        <v>21</v>
      </c>
    </row>
    <row r="80" spans="1:17" x14ac:dyDescent="0.25">
      <c r="A80" s="33">
        <f>+E79+3</f>
        <v>23</v>
      </c>
      <c r="B80" s="33">
        <f t="shared" si="19"/>
        <v>24</v>
      </c>
      <c r="C80" s="49">
        <f t="shared" si="19"/>
        <v>25</v>
      </c>
      <c r="D80" s="33">
        <f t="shared" si="19"/>
        <v>26</v>
      </c>
      <c r="E80" s="33">
        <f>+D80+1</f>
        <v>27</v>
      </c>
      <c r="F80" s="39"/>
      <c r="G80" s="51">
        <f>+K79+3</f>
        <v>20</v>
      </c>
      <c r="H80" s="51">
        <f t="shared" si="20"/>
        <v>21</v>
      </c>
      <c r="I80" s="51">
        <f t="shared" si="20"/>
        <v>22</v>
      </c>
      <c r="J80" s="51">
        <f t="shared" si="20"/>
        <v>23</v>
      </c>
      <c r="K80" s="51">
        <f t="shared" si="20"/>
        <v>24</v>
      </c>
      <c r="L80" s="39"/>
      <c r="M80" s="33">
        <f>+Q79+3</f>
        <v>24</v>
      </c>
      <c r="N80" s="33">
        <f t="shared" si="21"/>
        <v>25</v>
      </c>
      <c r="O80" s="33">
        <f t="shared" si="21"/>
        <v>26</v>
      </c>
      <c r="P80" s="33">
        <f t="shared" si="18"/>
        <v>27</v>
      </c>
      <c r="Q80" s="33">
        <f t="shared" si="18"/>
        <v>28</v>
      </c>
    </row>
    <row r="81" spans="1:17" x14ac:dyDescent="0.25">
      <c r="A81" s="33">
        <f>+E80+3</f>
        <v>30</v>
      </c>
      <c r="B81" s="33">
        <f t="shared" si="19"/>
        <v>31</v>
      </c>
      <c r="C81" s="33"/>
      <c r="D81" s="33"/>
      <c r="E81" s="33"/>
      <c r="F81" s="39"/>
      <c r="G81" s="51">
        <f>+K80+3</f>
        <v>27</v>
      </c>
      <c r="H81" s="51">
        <f>+G81+1</f>
        <v>28</v>
      </c>
      <c r="I81" s="51">
        <f>+H81+1</f>
        <v>29</v>
      </c>
      <c r="J81" s="51">
        <v>30</v>
      </c>
      <c r="K81" s="51">
        <v>31</v>
      </c>
      <c r="L81" s="39"/>
      <c r="M81" s="33"/>
      <c r="N81" s="33"/>
      <c r="O81" s="33"/>
      <c r="P81" s="33"/>
      <c r="Q81" s="33"/>
    </row>
    <row r="82" spans="1:17" ht="15.75" thickBot="1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ht="16.5" thickBot="1" x14ac:dyDescent="0.3">
      <c r="A83" s="331" t="s">
        <v>333</v>
      </c>
      <c r="B83" s="332"/>
      <c r="C83" s="332"/>
      <c r="D83" s="332"/>
      <c r="E83" s="333"/>
      <c r="F83" s="40"/>
      <c r="G83" s="331" t="s">
        <v>332</v>
      </c>
      <c r="H83" s="332"/>
      <c r="I83" s="332"/>
      <c r="J83" s="332"/>
      <c r="K83" s="333"/>
      <c r="L83" s="40"/>
      <c r="M83" s="331" t="s">
        <v>331</v>
      </c>
      <c r="N83" s="332"/>
      <c r="O83" s="332"/>
      <c r="P83" s="332"/>
      <c r="Q83" s="333"/>
    </row>
    <row r="84" spans="1:17" ht="15.75" thickBot="1" x14ac:dyDescent="0.3">
      <c r="A84" s="36"/>
      <c r="B84" s="36"/>
      <c r="C84" s="36"/>
      <c r="D84" s="36"/>
      <c r="E84" s="36"/>
      <c r="F84" s="35"/>
      <c r="G84" s="41"/>
      <c r="H84" s="42"/>
      <c r="I84" s="42"/>
      <c r="J84" s="42"/>
      <c r="K84" s="42"/>
      <c r="L84" s="35"/>
      <c r="M84" s="36"/>
      <c r="N84" s="37"/>
      <c r="O84" s="37"/>
      <c r="P84" s="37"/>
      <c r="Q84" s="37"/>
    </row>
    <row r="85" spans="1:17" x14ac:dyDescent="0.25">
      <c r="A85" s="31" t="s">
        <v>232</v>
      </c>
      <c r="B85" s="31" t="s">
        <v>233</v>
      </c>
      <c r="C85" s="31" t="s">
        <v>234</v>
      </c>
      <c r="D85" s="31" t="s">
        <v>235</v>
      </c>
      <c r="E85" s="31" t="s">
        <v>236</v>
      </c>
      <c r="F85" s="43"/>
      <c r="G85" s="31" t="s">
        <v>232</v>
      </c>
      <c r="H85" s="31" t="s">
        <v>233</v>
      </c>
      <c r="I85" s="31" t="s">
        <v>234</v>
      </c>
      <c r="J85" s="31" t="s">
        <v>235</v>
      </c>
      <c r="K85" s="31" t="s">
        <v>236</v>
      </c>
      <c r="L85" s="38"/>
      <c r="M85" s="31" t="s">
        <v>232</v>
      </c>
      <c r="N85" s="31" t="s">
        <v>233</v>
      </c>
      <c r="O85" s="31" t="s">
        <v>234</v>
      </c>
      <c r="P85" s="31" t="s">
        <v>235</v>
      </c>
      <c r="Q85" s="31" t="s">
        <v>236</v>
      </c>
    </row>
    <row r="86" spans="1:17" x14ac:dyDescent="0.25">
      <c r="A86" s="33">
        <v>3</v>
      </c>
      <c r="B86" s="33">
        <v>4</v>
      </c>
      <c r="C86" s="33">
        <v>5</v>
      </c>
      <c r="D86" s="33">
        <v>6</v>
      </c>
      <c r="E86" s="33">
        <f>+D86+1</f>
        <v>7</v>
      </c>
      <c r="F86" s="34"/>
      <c r="G86" s="33"/>
      <c r="H86" s="51">
        <f t="shared" ref="H86:K89" si="22">+G86+1</f>
        <v>1</v>
      </c>
      <c r="I86" s="51">
        <f t="shared" si="22"/>
        <v>2</v>
      </c>
      <c r="J86" s="51">
        <f t="shared" si="22"/>
        <v>3</v>
      </c>
      <c r="K86" s="51">
        <f t="shared" si="22"/>
        <v>4</v>
      </c>
      <c r="L86" s="39"/>
      <c r="M86" s="33"/>
      <c r="N86" s="33"/>
      <c r="O86" s="33"/>
      <c r="P86" s="49">
        <f t="shared" ref="O86:Q90" si="23">+O86+1</f>
        <v>1</v>
      </c>
      <c r="Q86" s="33">
        <f t="shared" si="23"/>
        <v>2</v>
      </c>
    </row>
    <row r="87" spans="1:17" x14ac:dyDescent="0.25">
      <c r="A87" s="33">
        <f>+E86+3</f>
        <v>10</v>
      </c>
      <c r="B87" s="33">
        <f t="shared" ref="B87:D89" si="24">+A87+1</f>
        <v>11</v>
      </c>
      <c r="C87" s="33">
        <f t="shared" si="24"/>
        <v>12</v>
      </c>
      <c r="D87" s="33">
        <f t="shared" si="24"/>
        <v>13</v>
      </c>
      <c r="E87" s="33">
        <f>+D87+1</f>
        <v>14</v>
      </c>
      <c r="F87" s="104"/>
      <c r="G87" s="51">
        <f>+K86+3</f>
        <v>7</v>
      </c>
      <c r="H87" s="51">
        <f t="shared" si="22"/>
        <v>8</v>
      </c>
      <c r="I87" s="51">
        <f t="shared" si="22"/>
        <v>9</v>
      </c>
      <c r="J87" s="51">
        <f t="shared" si="22"/>
        <v>10</v>
      </c>
      <c r="K87" s="51">
        <f t="shared" si="22"/>
        <v>11</v>
      </c>
      <c r="L87" s="39"/>
      <c r="M87" s="33">
        <f>+Q86+3</f>
        <v>5</v>
      </c>
      <c r="N87" s="33">
        <f>+M87+1</f>
        <v>6</v>
      </c>
      <c r="O87" s="33">
        <f t="shared" si="23"/>
        <v>7</v>
      </c>
      <c r="P87" s="49">
        <f t="shared" si="23"/>
        <v>8</v>
      </c>
      <c r="Q87" s="33">
        <f t="shared" si="23"/>
        <v>9</v>
      </c>
    </row>
    <row r="88" spans="1:17" x14ac:dyDescent="0.25">
      <c r="A88" s="33">
        <f>+E87+3</f>
        <v>17</v>
      </c>
      <c r="B88" s="33">
        <f t="shared" si="24"/>
        <v>18</v>
      </c>
      <c r="C88" s="33">
        <f t="shared" si="24"/>
        <v>19</v>
      </c>
      <c r="D88" s="33">
        <f t="shared" si="24"/>
        <v>20</v>
      </c>
      <c r="E88" s="33">
        <f>+D88+1</f>
        <v>21</v>
      </c>
      <c r="F88" s="103"/>
      <c r="G88" s="33">
        <f>+K87+3</f>
        <v>14</v>
      </c>
      <c r="H88" s="33">
        <f t="shared" si="22"/>
        <v>15</v>
      </c>
      <c r="I88" s="33">
        <f t="shared" si="22"/>
        <v>16</v>
      </c>
      <c r="J88" s="33">
        <f t="shared" si="22"/>
        <v>17</v>
      </c>
      <c r="K88" s="33">
        <f t="shared" si="22"/>
        <v>18</v>
      </c>
      <c r="L88" s="39"/>
      <c r="M88" s="33">
        <f>+Q87+3</f>
        <v>12</v>
      </c>
      <c r="N88" s="33">
        <f>+M88+1</f>
        <v>13</v>
      </c>
      <c r="O88" s="33">
        <f t="shared" si="23"/>
        <v>14</v>
      </c>
      <c r="P88" s="33">
        <f t="shared" si="23"/>
        <v>15</v>
      </c>
      <c r="Q88" s="33">
        <f t="shared" si="23"/>
        <v>16</v>
      </c>
    </row>
    <row r="89" spans="1:17" x14ac:dyDescent="0.25">
      <c r="A89" s="51">
        <f>+E88+3</f>
        <v>24</v>
      </c>
      <c r="B89" s="51">
        <f t="shared" si="24"/>
        <v>25</v>
      </c>
      <c r="C89" s="51">
        <f t="shared" si="24"/>
        <v>26</v>
      </c>
      <c r="D89" s="51">
        <f t="shared" si="24"/>
        <v>27</v>
      </c>
      <c r="E89" s="51">
        <f>+D89+1</f>
        <v>28</v>
      </c>
      <c r="F89" s="103"/>
      <c r="G89" s="49">
        <f>+K88+3</f>
        <v>21</v>
      </c>
      <c r="H89" s="33">
        <f t="shared" si="22"/>
        <v>22</v>
      </c>
      <c r="I89" s="33">
        <f t="shared" si="22"/>
        <v>23</v>
      </c>
      <c r="J89" s="33">
        <f t="shared" si="22"/>
        <v>24</v>
      </c>
      <c r="K89" s="33">
        <f t="shared" si="22"/>
        <v>25</v>
      </c>
      <c r="L89" s="102"/>
      <c r="M89" s="33">
        <f>+Q88+3</f>
        <v>19</v>
      </c>
      <c r="N89" s="33">
        <f>+M89+1</f>
        <v>20</v>
      </c>
      <c r="O89" s="33">
        <f t="shared" si="23"/>
        <v>21</v>
      </c>
      <c r="P89" s="33">
        <f t="shared" si="23"/>
        <v>22</v>
      </c>
      <c r="Q89" s="33">
        <f t="shared" si="23"/>
        <v>23</v>
      </c>
    </row>
    <row r="90" spans="1:17" x14ac:dyDescent="0.25">
      <c r="A90" s="51">
        <f>+E89+3</f>
        <v>31</v>
      </c>
      <c r="B90" s="33"/>
      <c r="C90" s="33"/>
      <c r="D90" s="33"/>
      <c r="E90" s="33"/>
      <c r="F90" s="34"/>
      <c r="G90" s="33">
        <f>+K89+3</f>
        <v>28</v>
      </c>
      <c r="H90" s="33">
        <f>+G90+1</f>
        <v>29</v>
      </c>
      <c r="I90" s="33">
        <v>30</v>
      </c>
      <c r="J90" s="33"/>
      <c r="K90" s="33"/>
      <c r="L90" s="39"/>
      <c r="M90" s="33">
        <f>+Q89+3</f>
        <v>26</v>
      </c>
      <c r="N90" s="33">
        <f>+M90+1</f>
        <v>27</v>
      </c>
      <c r="O90" s="33">
        <f t="shared" si="23"/>
        <v>28</v>
      </c>
      <c r="P90" s="49">
        <f t="shared" si="23"/>
        <v>29</v>
      </c>
      <c r="Q90" s="33">
        <f t="shared" si="23"/>
        <v>30</v>
      </c>
    </row>
    <row r="91" spans="1:17" ht="15.75" thickBot="1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7" ht="16.5" thickBot="1" x14ac:dyDescent="0.3">
      <c r="A92" s="331" t="s">
        <v>334</v>
      </c>
      <c r="B92" s="332"/>
      <c r="C92" s="332"/>
      <c r="D92" s="332"/>
      <c r="E92" s="333"/>
      <c r="F92" s="40"/>
      <c r="G92" s="331" t="s">
        <v>335</v>
      </c>
      <c r="H92" s="332"/>
      <c r="I92" s="332"/>
      <c r="J92" s="332"/>
      <c r="K92" s="333"/>
      <c r="L92" s="40"/>
      <c r="M92" s="331" t="s">
        <v>336</v>
      </c>
      <c r="N92" s="332"/>
      <c r="O92" s="332"/>
      <c r="P92" s="332"/>
      <c r="Q92" s="333"/>
    </row>
    <row r="93" spans="1:17" ht="15.75" thickBot="1" x14ac:dyDescent="0.3">
      <c r="A93" s="36"/>
      <c r="B93" s="36"/>
      <c r="C93" s="36"/>
      <c r="D93" s="36"/>
      <c r="E93" s="36"/>
      <c r="F93" s="35"/>
      <c r="G93" s="36"/>
      <c r="H93" s="37"/>
      <c r="I93" s="37"/>
      <c r="J93" s="37"/>
      <c r="K93" s="37"/>
      <c r="L93" s="35"/>
      <c r="M93" s="36"/>
      <c r="N93" s="37"/>
      <c r="O93" s="37"/>
      <c r="P93" s="37"/>
      <c r="Q93" s="37"/>
    </row>
    <row r="94" spans="1:17" x14ac:dyDescent="0.25">
      <c r="A94" s="31" t="s">
        <v>232</v>
      </c>
      <c r="B94" s="31" t="s">
        <v>233</v>
      </c>
      <c r="C94" s="31" t="s">
        <v>234</v>
      </c>
      <c r="D94" s="31" t="s">
        <v>235</v>
      </c>
      <c r="E94" s="31" t="s">
        <v>236</v>
      </c>
      <c r="F94" s="38"/>
      <c r="G94" s="31" t="s">
        <v>232</v>
      </c>
      <c r="H94" s="31" t="s">
        <v>233</v>
      </c>
      <c r="I94" s="31" t="s">
        <v>234</v>
      </c>
      <c r="J94" s="31" t="s">
        <v>235</v>
      </c>
      <c r="K94" s="31" t="s">
        <v>236</v>
      </c>
      <c r="L94" s="38"/>
      <c r="M94" s="31" t="s">
        <v>232</v>
      </c>
      <c r="N94" s="31" t="s">
        <v>233</v>
      </c>
      <c r="O94" s="31" t="s">
        <v>234</v>
      </c>
      <c r="P94" s="31" t="s">
        <v>235</v>
      </c>
      <c r="Q94" s="31" t="s">
        <v>236</v>
      </c>
    </row>
    <row r="95" spans="1:17" x14ac:dyDescent="0.25">
      <c r="A95" s="151">
        <v>2</v>
      </c>
      <c r="B95" s="151">
        <f t="shared" ref="B95:E98" si="25">+A95+1</f>
        <v>3</v>
      </c>
      <c r="C95" s="151">
        <f t="shared" si="25"/>
        <v>4</v>
      </c>
      <c r="D95" s="151">
        <f t="shared" si="25"/>
        <v>5</v>
      </c>
      <c r="E95" s="151">
        <f t="shared" si="25"/>
        <v>6</v>
      </c>
      <c r="F95" s="39"/>
      <c r="G95" s="33"/>
      <c r="H95" s="33">
        <f t="shared" ref="H95:K98" si="26">+G95+1</f>
        <v>1</v>
      </c>
      <c r="I95" s="33">
        <f t="shared" si="26"/>
        <v>2</v>
      </c>
      <c r="J95" s="33">
        <f t="shared" si="26"/>
        <v>3</v>
      </c>
      <c r="K95" s="33">
        <f t="shared" si="26"/>
        <v>4</v>
      </c>
      <c r="L95" s="39"/>
      <c r="M95" s="33"/>
      <c r="N95" s="33"/>
      <c r="O95" s="33"/>
      <c r="P95" s="33"/>
      <c r="Q95" s="33">
        <f t="shared" ref="P95:Q99" si="27">+P95+1</f>
        <v>1</v>
      </c>
    </row>
    <row r="96" spans="1:17" x14ac:dyDescent="0.25">
      <c r="A96" s="153" t="s">
        <v>339</v>
      </c>
      <c r="B96" s="51">
        <v>10</v>
      </c>
      <c r="C96" s="51">
        <f t="shared" si="25"/>
        <v>11</v>
      </c>
      <c r="D96" s="51">
        <f t="shared" si="25"/>
        <v>12</v>
      </c>
      <c r="E96" s="51">
        <f t="shared" si="25"/>
        <v>13</v>
      </c>
      <c r="F96" s="39"/>
      <c r="G96" s="33">
        <f>+K95+3</f>
        <v>7</v>
      </c>
      <c r="H96" s="33">
        <f t="shared" si="26"/>
        <v>8</v>
      </c>
      <c r="I96" s="33">
        <f t="shared" si="26"/>
        <v>9</v>
      </c>
      <c r="J96" s="33">
        <f t="shared" si="26"/>
        <v>10</v>
      </c>
      <c r="K96" s="33">
        <f t="shared" si="26"/>
        <v>11</v>
      </c>
      <c r="L96" s="39"/>
      <c r="M96" s="33">
        <f>+Q95+3</f>
        <v>4</v>
      </c>
      <c r="N96" s="33">
        <f t="shared" ref="N96:O99" si="28">+M96+1</f>
        <v>5</v>
      </c>
      <c r="O96" s="33">
        <f t="shared" si="28"/>
        <v>6</v>
      </c>
      <c r="P96" s="33">
        <f t="shared" si="27"/>
        <v>7</v>
      </c>
      <c r="Q96" s="33">
        <f t="shared" si="27"/>
        <v>8</v>
      </c>
    </row>
    <row r="97" spans="1:17" x14ac:dyDescent="0.25">
      <c r="A97" s="51">
        <f>+E96+3</f>
        <v>16</v>
      </c>
      <c r="B97" s="51">
        <f t="shared" si="25"/>
        <v>17</v>
      </c>
      <c r="C97" s="51">
        <f t="shared" si="25"/>
        <v>18</v>
      </c>
      <c r="D97" s="51">
        <f t="shared" si="25"/>
        <v>19</v>
      </c>
      <c r="E97" s="51">
        <f t="shared" si="25"/>
        <v>20</v>
      </c>
      <c r="F97" s="39"/>
      <c r="G97" s="49">
        <f>+K96+3</f>
        <v>14</v>
      </c>
      <c r="H97" s="33">
        <f t="shared" si="26"/>
        <v>15</v>
      </c>
      <c r="I97" s="33">
        <f t="shared" si="26"/>
        <v>16</v>
      </c>
      <c r="J97" s="33">
        <f t="shared" si="26"/>
        <v>17</v>
      </c>
      <c r="K97" s="33">
        <f t="shared" si="26"/>
        <v>18</v>
      </c>
      <c r="L97" s="39"/>
      <c r="M97" s="33">
        <f>+Q96+3</f>
        <v>11</v>
      </c>
      <c r="N97" s="33">
        <f t="shared" si="28"/>
        <v>12</v>
      </c>
      <c r="O97" s="33">
        <f t="shared" si="28"/>
        <v>13</v>
      </c>
      <c r="P97" s="33">
        <f t="shared" si="27"/>
        <v>14</v>
      </c>
      <c r="Q97" s="49">
        <f t="shared" si="27"/>
        <v>15</v>
      </c>
    </row>
    <row r="98" spans="1:17" x14ac:dyDescent="0.25">
      <c r="A98" s="51">
        <f>+E97+3</f>
        <v>23</v>
      </c>
      <c r="B98" s="51">
        <f t="shared" si="25"/>
        <v>24</v>
      </c>
      <c r="C98" s="51">
        <f t="shared" si="25"/>
        <v>25</v>
      </c>
      <c r="D98" s="51">
        <f t="shared" si="25"/>
        <v>26</v>
      </c>
      <c r="E98" s="51">
        <f t="shared" si="25"/>
        <v>27</v>
      </c>
      <c r="F98" s="39"/>
      <c r="G98" s="33">
        <f>+K97+3</f>
        <v>21</v>
      </c>
      <c r="H98" s="33">
        <f t="shared" si="26"/>
        <v>22</v>
      </c>
      <c r="I98" s="33">
        <f t="shared" si="26"/>
        <v>23</v>
      </c>
      <c r="J98" s="33">
        <f t="shared" si="26"/>
        <v>24</v>
      </c>
      <c r="K98" s="33">
        <f t="shared" si="26"/>
        <v>25</v>
      </c>
      <c r="L98" s="39"/>
      <c r="M98" s="33">
        <f>+Q97+3</f>
        <v>18</v>
      </c>
      <c r="N98" s="33">
        <f t="shared" si="28"/>
        <v>19</v>
      </c>
      <c r="O98" s="33">
        <f t="shared" si="28"/>
        <v>20</v>
      </c>
      <c r="P98" s="33">
        <f t="shared" si="27"/>
        <v>21</v>
      </c>
      <c r="Q98" s="33">
        <f t="shared" si="27"/>
        <v>22</v>
      </c>
    </row>
    <row r="99" spans="1:17" x14ac:dyDescent="0.25">
      <c r="A99" s="33">
        <v>30</v>
      </c>
      <c r="B99" s="33"/>
      <c r="C99" s="33"/>
      <c r="D99" s="33"/>
      <c r="E99" s="33"/>
      <c r="F99" s="39"/>
      <c r="G99" s="33">
        <f>+K98+3</f>
        <v>28</v>
      </c>
      <c r="H99" s="33">
        <f>+G99+1</f>
        <v>29</v>
      </c>
      <c r="I99" s="33">
        <f>+H99+1</f>
        <v>30</v>
      </c>
      <c r="J99" s="33">
        <v>31</v>
      </c>
      <c r="K99" s="33"/>
      <c r="L99" s="39"/>
      <c r="M99" s="33">
        <f>+Q98+3</f>
        <v>25</v>
      </c>
      <c r="N99" s="33">
        <f t="shared" si="28"/>
        <v>26</v>
      </c>
      <c r="O99" s="110">
        <f t="shared" si="28"/>
        <v>27</v>
      </c>
      <c r="P99" s="110">
        <f t="shared" si="27"/>
        <v>28</v>
      </c>
      <c r="Q99" s="110">
        <f t="shared" si="27"/>
        <v>29</v>
      </c>
    </row>
    <row r="100" spans="1:17" ht="15.75" thickBot="1" x14ac:dyDescent="0.3">
      <c r="A100" s="61"/>
      <c r="B100" s="394" t="s">
        <v>338</v>
      </c>
      <c r="C100" s="394"/>
      <c r="D100" s="394"/>
      <c r="E100" s="394"/>
      <c r="F100" s="394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ht="16.5" thickBot="1" x14ac:dyDescent="0.3">
      <c r="A101" s="337" t="s">
        <v>337</v>
      </c>
      <c r="B101" s="338"/>
      <c r="C101" s="338"/>
      <c r="D101" s="338"/>
      <c r="E101" s="339"/>
      <c r="F101" s="268"/>
      <c r="G101" s="340"/>
      <c r="H101" s="340"/>
      <c r="I101" s="340"/>
      <c r="J101" s="340"/>
      <c r="K101" s="340"/>
      <c r="L101" s="268"/>
      <c r="M101" s="44"/>
      <c r="N101" s="45"/>
      <c r="O101" s="268"/>
      <c r="P101" s="341"/>
      <c r="Q101" s="341"/>
    </row>
    <row r="102" spans="1:17" ht="15.75" thickBot="1" x14ac:dyDescent="0.3">
      <c r="A102" s="46"/>
      <c r="B102" s="46"/>
      <c r="C102" s="46"/>
      <c r="D102" s="46"/>
      <c r="E102" s="46"/>
      <c r="F102" s="268"/>
      <c r="G102" s="268"/>
      <c r="H102" s="47"/>
    </row>
    <row r="103" spans="1:17" x14ac:dyDescent="0.25">
      <c r="A103" s="31" t="s">
        <v>232</v>
      </c>
      <c r="B103" s="31" t="s">
        <v>233</v>
      </c>
      <c r="C103" s="31" t="s">
        <v>234</v>
      </c>
      <c r="D103" s="31" t="s">
        <v>235</v>
      </c>
      <c r="E103" s="31" t="s">
        <v>236</v>
      </c>
      <c r="F103" s="268"/>
      <c r="G103" s="268"/>
      <c r="M103" s="48" t="s">
        <v>238</v>
      </c>
      <c r="N103" s="48"/>
      <c r="P103" s="342">
        <v>45544</v>
      </c>
      <c r="Q103" s="343"/>
    </row>
    <row r="104" spans="1:17" ht="20.65" customHeight="1" x14ac:dyDescent="0.25">
      <c r="A104" s="152">
        <v>1</v>
      </c>
      <c r="B104" s="152">
        <f t="shared" ref="B104:E107" si="29">+A104+1</f>
        <v>2</v>
      </c>
      <c r="C104" s="152">
        <f t="shared" si="29"/>
        <v>3</v>
      </c>
      <c r="D104" s="152">
        <f t="shared" si="29"/>
        <v>4</v>
      </c>
      <c r="E104" s="33">
        <f t="shared" si="29"/>
        <v>5</v>
      </c>
      <c r="F104" s="268"/>
      <c r="G104" s="268"/>
      <c r="H104" s="49"/>
      <c r="I104" s="353" t="s">
        <v>420</v>
      </c>
      <c r="J104" s="354"/>
      <c r="K104" s="45"/>
      <c r="L104" s="45"/>
      <c r="M104" s="48" t="s">
        <v>283</v>
      </c>
      <c r="N104" s="48"/>
      <c r="P104" s="334">
        <v>45895</v>
      </c>
      <c r="Q104" s="335"/>
    </row>
    <row r="105" spans="1:17" x14ac:dyDescent="0.25">
      <c r="A105" s="33">
        <f>+E104+3</f>
        <v>8</v>
      </c>
      <c r="B105" s="33">
        <f t="shared" si="29"/>
        <v>9</v>
      </c>
      <c r="C105" s="33">
        <f t="shared" si="29"/>
        <v>10</v>
      </c>
      <c r="D105" s="33">
        <f t="shared" si="29"/>
        <v>11</v>
      </c>
      <c r="E105" s="33">
        <f t="shared" si="29"/>
        <v>12</v>
      </c>
      <c r="F105" s="268"/>
      <c r="G105" s="268"/>
      <c r="H105" s="51"/>
      <c r="I105" s="45" t="s">
        <v>240</v>
      </c>
      <c r="J105" s="50"/>
      <c r="K105" s="50"/>
      <c r="L105" s="50"/>
      <c r="M105" s="48" t="s">
        <v>473</v>
      </c>
      <c r="N105" s="48"/>
      <c r="P105" s="334">
        <v>45904</v>
      </c>
      <c r="Q105" s="335"/>
    </row>
    <row r="106" spans="1:17" x14ac:dyDescent="0.25">
      <c r="A106" s="33">
        <f>+E105+3</f>
        <v>15</v>
      </c>
      <c r="B106" s="33">
        <f t="shared" si="29"/>
        <v>16</v>
      </c>
      <c r="C106" s="33">
        <f t="shared" si="29"/>
        <v>17</v>
      </c>
      <c r="D106" s="33">
        <f t="shared" si="29"/>
        <v>18</v>
      </c>
      <c r="E106" s="33">
        <f t="shared" si="29"/>
        <v>19</v>
      </c>
      <c r="F106" s="268"/>
      <c r="G106" s="268"/>
      <c r="H106" s="63"/>
      <c r="I106" s="45" t="s">
        <v>242</v>
      </c>
      <c r="J106" s="45"/>
      <c r="K106" s="45"/>
      <c r="L106" s="45"/>
      <c r="M106" s="48" t="s">
        <v>241</v>
      </c>
      <c r="N106" s="48"/>
      <c r="P106" s="334">
        <v>45911</v>
      </c>
      <c r="Q106" s="335"/>
    </row>
    <row r="107" spans="1:17" x14ac:dyDescent="0.25">
      <c r="A107" s="33">
        <f>+E106+3</f>
        <v>22</v>
      </c>
      <c r="B107" s="33">
        <f t="shared" si="29"/>
        <v>23</v>
      </c>
      <c r="C107" s="33">
        <f t="shared" si="29"/>
        <v>24</v>
      </c>
      <c r="D107" s="33">
        <f t="shared" si="29"/>
        <v>25</v>
      </c>
      <c r="E107" s="33">
        <f t="shared" si="29"/>
        <v>26</v>
      </c>
      <c r="F107" s="268"/>
      <c r="G107" s="268"/>
      <c r="H107" s="62"/>
      <c r="I107" s="45"/>
      <c r="J107" s="45"/>
      <c r="K107" s="45"/>
      <c r="L107" s="45"/>
      <c r="M107" s="52" t="s">
        <v>282</v>
      </c>
      <c r="N107" s="53"/>
      <c r="O107" s="53"/>
      <c r="P107" s="53"/>
      <c r="Q107" s="54"/>
    </row>
    <row r="108" spans="1:17" x14ac:dyDescent="0.25">
      <c r="A108" s="33">
        <f>+E107+3</f>
        <v>29</v>
      </c>
      <c r="B108" s="33">
        <v>30</v>
      </c>
      <c r="C108" s="33"/>
      <c r="D108" s="33"/>
      <c r="E108" s="33"/>
      <c r="F108" s="268"/>
      <c r="G108" s="268"/>
      <c r="H108" s="55"/>
      <c r="I108" s="56"/>
      <c r="J108" s="56"/>
      <c r="K108" s="56"/>
      <c r="L108" s="45"/>
      <c r="M108" s="291" t="s">
        <v>244</v>
      </c>
      <c r="N108" s="198" t="s">
        <v>245</v>
      </c>
      <c r="O108" s="311">
        <v>45591</v>
      </c>
      <c r="P108" s="312" t="s">
        <v>246</v>
      </c>
      <c r="Q108" s="313">
        <v>45599</v>
      </c>
    </row>
    <row r="109" spans="1:17" x14ac:dyDescent="0.25">
      <c r="A109" s="60"/>
      <c r="B109" s="60"/>
      <c r="C109" s="60"/>
      <c r="D109" s="60"/>
      <c r="E109" s="60"/>
      <c r="F109" s="268"/>
      <c r="G109" s="268"/>
      <c r="J109" s="45"/>
      <c r="K109" s="45"/>
      <c r="L109" s="45"/>
      <c r="M109" s="291" t="s">
        <v>247</v>
      </c>
      <c r="N109" s="198" t="s">
        <v>245</v>
      </c>
      <c r="O109" s="311">
        <v>45647</v>
      </c>
      <c r="P109" s="312" t="s">
        <v>246</v>
      </c>
      <c r="Q109" s="142">
        <v>45662</v>
      </c>
    </row>
    <row r="110" spans="1:17" x14ac:dyDescent="0.25">
      <c r="A110" s="60"/>
      <c r="B110" s="60"/>
      <c r="C110" s="60"/>
      <c r="D110" s="60"/>
      <c r="E110" s="60"/>
      <c r="F110" s="268"/>
      <c r="G110" s="268"/>
      <c r="J110" s="45"/>
      <c r="K110" s="45"/>
      <c r="L110" s="45"/>
      <c r="M110" s="291" t="s">
        <v>248</v>
      </c>
      <c r="N110" s="198" t="s">
        <v>245</v>
      </c>
      <c r="O110" s="311" t="s">
        <v>369</v>
      </c>
      <c r="P110" s="312" t="s">
        <v>246</v>
      </c>
      <c r="Q110" s="313">
        <v>45725</v>
      </c>
    </row>
    <row r="111" spans="1:17" x14ac:dyDescent="0.25">
      <c r="M111" s="291" t="s">
        <v>249</v>
      </c>
      <c r="N111" s="198" t="s">
        <v>245</v>
      </c>
      <c r="O111" s="311">
        <v>45773</v>
      </c>
      <c r="P111" s="312" t="s">
        <v>246</v>
      </c>
      <c r="Q111" s="313">
        <v>45781</v>
      </c>
    </row>
    <row r="112" spans="1:17" ht="18" x14ac:dyDescent="0.25">
      <c r="M112" s="293" t="s">
        <v>250</v>
      </c>
      <c r="N112" s="198" t="s">
        <v>245</v>
      </c>
      <c r="O112" s="311">
        <v>45806</v>
      </c>
      <c r="P112" s="312" t="s">
        <v>246</v>
      </c>
      <c r="Q112" s="313">
        <v>45809</v>
      </c>
    </row>
    <row r="113" spans="13:17" ht="18" x14ac:dyDescent="0.25">
      <c r="M113" s="298" t="s">
        <v>370</v>
      </c>
      <c r="N113" s="199" t="s">
        <v>245</v>
      </c>
      <c r="O113" s="143">
        <v>45857</v>
      </c>
      <c r="P113" s="314" t="s">
        <v>246</v>
      </c>
      <c r="Q113" s="144">
        <v>45886</v>
      </c>
    </row>
    <row r="114" spans="13:17" ht="32.85" customHeight="1" x14ac:dyDescent="0.25"/>
    <row r="115" spans="13:17" ht="17.850000000000001" customHeight="1" x14ac:dyDescent="0.25"/>
    <row r="116" spans="13:17" ht="24" customHeight="1" x14ac:dyDescent="0.25"/>
  </sheetData>
  <mergeCells count="45">
    <mergeCell ref="G5:Q5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A74:E74"/>
    <mergeCell ref="G74:K74"/>
    <mergeCell ref="M74:Q74"/>
    <mergeCell ref="A42:E42"/>
    <mergeCell ref="G42:K42"/>
    <mergeCell ref="P42:Q42"/>
    <mergeCell ref="P44:Q44"/>
    <mergeCell ref="P45:Q45"/>
    <mergeCell ref="P46:Q46"/>
    <mergeCell ref="E61:J62"/>
    <mergeCell ref="G64:Q64"/>
    <mergeCell ref="A65:E65"/>
    <mergeCell ref="G65:K65"/>
    <mergeCell ref="M65:Q65"/>
    <mergeCell ref="P47:Q47"/>
    <mergeCell ref="I45:J45"/>
    <mergeCell ref="A83:E83"/>
    <mergeCell ref="G83:K83"/>
    <mergeCell ref="M83:Q83"/>
    <mergeCell ref="A92:E92"/>
    <mergeCell ref="G92:K92"/>
    <mergeCell ref="M92:Q92"/>
    <mergeCell ref="P106:Q106"/>
    <mergeCell ref="P105:Q105"/>
    <mergeCell ref="B100:F100"/>
    <mergeCell ref="A101:E101"/>
    <mergeCell ref="G101:K101"/>
    <mergeCell ref="P101:Q101"/>
    <mergeCell ref="P103:Q103"/>
    <mergeCell ref="P104:Q104"/>
    <mergeCell ref="I104:J104"/>
  </mergeCells>
  <pageMargins left="0.7" right="0.7" top="0.75" bottom="0.75" header="0.3" footer="0.3"/>
  <pageSetup paperSize="9" scale="73" fitToHeight="0" orientation="portrait" verticalDpi="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67BE-5342-4754-BDC5-5567E5BD9AC7}">
  <sheetPr codeName="Feuil12">
    <tabColor rgb="FF002060"/>
  </sheetPr>
  <dimension ref="A1:Q55"/>
  <sheetViews>
    <sheetView topLeftCell="A7" zoomScale="70" zoomScaleNormal="70" workbookViewId="0">
      <selection activeCell="W55" sqref="W55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385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51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51">
        <f>+Q11+3</f>
        <v>20</v>
      </c>
      <c r="N12" s="51">
        <f t="shared" si="0"/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51">
        <f>+Q18+3</f>
        <v>5</v>
      </c>
      <c r="N19" s="51">
        <f>+M19+1</f>
        <v>6</v>
      </c>
      <c r="O19" s="51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51">
        <f>+K20+3</f>
        <v>22</v>
      </c>
      <c r="H21" s="51">
        <f t="shared" si="6"/>
        <v>23</v>
      </c>
      <c r="I21" s="51">
        <f t="shared" si="6"/>
        <v>24</v>
      </c>
      <c r="J21" s="51">
        <f t="shared" si="6"/>
        <v>25</v>
      </c>
      <c r="K21" s="5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151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51">
        <f>+E38+3</f>
        <v>24</v>
      </c>
      <c r="B39" s="51">
        <f t="shared" si="12"/>
        <v>25</v>
      </c>
      <c r="C39" s="51">
        <f t="shared" si="12"/>
        <v>26</v>
      </c>
      <c r="D39" s="51">
        <f t="shared" si="10"/>
        <v>27</v>
      </c>
      <c r="E39" s="51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48"/>
      <c r="G42" s="340"/>
      <c r="H42" s="340"/>
      <c r="I42" s="340"/>
      <c r="J42" s="340"/>
      <c r="K42" s="340"/>
      <c r="L42" s="148"/>
      <c r="M42" s="44"/>
      <c r="N42" s="45"/>
      <c r="O42" s="148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48"/>
      <c r="G43" s="148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8"/>
      <c r="G44" s="148"/>
      <c r="M44" s="48" t="s">
        <v>238</v>
      </c>
      <c r="N44" s="48"/>
      <c r="P44" s="342">
        <v>45194</v>
      </c>
      <c r="Q44" s="343"/>
    </row>
    <row r="45" spans="1:17" ht="15" customHeight="1" x14ac:dyDescent="0.25">
      <c r="A45" s="33">
        <v>2</v>
      </c>
      <c r="B45" s="33">
        <v>3</v>
      </c>
      <c r="C45" s="63">
        <v>4</v>
      </c>
      <c r="D45" s="33">
        <v>5</v>
      </c>
      <c r="E45" s="33">
        <f>+D45+1</f>
        <v>6</v>
      </c>
      <c r="F45" s="148"/>
      <c r="G45" s="14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45532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148"/>
      <c r="G46" s="148"/>
      <c r="H46" s="51"/>
      <c r="I46" s="45" t="s">
        <v>240</v>
      </c>
      <c r="J46" s="50"/>
      <c r="K46" s="50"/>
      <c r="L46" s="50"/>
      <c r="M46" s="48" t="s">
        <v>474</v>
      </c>
      <c r="N46" s="48"/>
      <c r="P46" s="334">
        <v>45540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8"/>
      <c r="G47" s="148"/>
      <c r="H47" s="63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8"/>
      <c r="G48" s="148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8"/>
      <c r="G49" s="148"/>
      <c r="H49" s="55"/>
      <c r="I49" s="56"/>
      <c r="J49" s="56"/>
      <c r="K49" s="56"/>
      <c r="L49" s="45"/>
      <c r="M49" s="57" t="s">
        <v>244</v>
      </c>
      <c r="N49" s="13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48"/>
      <c r="G50" s="148"/>
      <c r="J50" s="45"/>
      <c r="K50" s="45"/>
      <c r="L50" s="45"/>
      <c r="M50" s="57" t="s">
        <v>247</v>
      </c>
      <c r="N50" s="13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148"/>
      <c r="G51" s="148"/>
      <c r="J51" s="45"/>
      <c r="K51" s="45"/>
      <c r="L51" s="45"/>
      <c r="M51" s="57" t="s">
        <v>248</v>
      </c>
      <c r="N51" s="13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57" t="s">
        <v>249</v>
      </c>
      <c r="N52" s="138" t="s">
        <v>245</v>
      </c>
      <c r="O52" s="289">
        <v>45402</v>
      </c>
      <c r="P52" s="198" t="s">
        <v>246</v>
      </c>
      <c r="Q52" s="59">
        <v>45410</v>
      </c>
    </row>
    <row r="53" spans="1:17" ht="19.5" x14ac:dyDescent="0.25">
      <c r="M53" s="65" t="s">
        <v>250</v>
      </c>
      <c r="N53" s="138" t="s">
        <v>245</v>
      </c>
      <c r="O53" s="289">
        <v>45420</v>
      </c>
      <c r="P53" s="198" t="s">
        <v>246</v>
      </c>
      <c r="Q53" s="59">
        <v>45424</v>
      </c>
    </row>
    <row r="54" spans="1:17" ht="19.5" x14ac:dyDescent="0.25">
      <c r="M54" s="66" t="s">
        <v>321</v>
      </c>
      <c r="N54" s="13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31496062992125984" right="0.31496062992125984" top="0.74803149606299213" bottom="0.74803149606299213" header="0.11811023622047245" footer="0.11811023622047245"/>
  <pageSetup paperSize="9" scale="80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3:AY54"/>
  <sheetViews>
    <sheetView tabSelected="1" zoomScale="70" zoomScaleNormal="70" workbookViewId="0">
      <pane ySplit="6" topLeftCell="A31" activePane="bottomLeft" state="frozen"/>
      <selection pane="bottomLeft"/>
    </sheetView>
  </sheetViews>
  <sheetFormatPr baseColWidth="10" defaultColWidth="11.42578125" defaultRowHeight="15" x14ac:dyDescent="0.25"/>
  <cols>
    <col min="1" max="1" width="14.42578125" style="21" customWidth="1"/>
    <col min="2" max="2" width="6.42578125" style="21" customWidth="1"/>
    <col min="3" max="3" width="10.5703125" style="21" customWidth="1"/>
    <col min="4" max="4" width="15.42578125" style="21" customWidth="1"/>
    <col min="5" max="5" width="13" style="97" customWidth="1"/>
    <col min="6" max="6" width="14" style="97" bestFit="1" customWidth="1"/>
    <col min="7" max="7" width="12.42578125" style="97" customWidth="1"/>
    <col min="8" max="8" width="11.42578125" style="97" customWidth="1"/>
    <col min="9" max="9" width="12.140625" style="97" customWidth="1"/>
    <col min="10" max="10" width="11.5703125" style="97" customWidth="1"/>
    <col min="11" max="11" width="12.42578125" style="97" customWidth="1"/>
    <col min="12" max="12" width="11.5703125" style="97" customWidth="1"/>
    <col min="13" max="13" width="12" style="97" customWidth="1"/>
    <col min="14" max="14" width="12.140625" style="97" customWidth="1"/>
    <col min="15" max="15" width="13" style="97" customWidth="1"/>
    <col min="16" max="16" width="13.42578125" style="97" customWidth="1"/>
    <col min="17" max="17" width="18.42578125" style="97" customWidth="1"/>
    <col min="18" max="18" width="27" style="97" customWidth="1"/>
    <col min="19" max="19" width="15.5703125" style="97" customWidth="1"/>
    <col min="20" max="20" width="15.5703125" style="6" customWidth="1"/>
    <col min="21" max="22" width="16.42578125" style="98" customWidth="1"/>
    <col min="23" max="16384" width="11.42578125" style="21"/>
  </cols>
  <sheetData>
    <row r="3" spans="1:22" x14ac:dyDescent="0.25">
      <c r="A3" s="68" t="s">
        <v>1</v>
      </c>
      <c r="B3" s="68"/>
      <c r="C3" s="68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  <c r="U3" s="71"/>
      <c r="V3" s="71"/>
    </row>
    <row r="4" spans="1:22" x14ac:dyDescent="0.25">
      <c r="A4" s="344" t="s">
        <v>468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5"/>
    </row>
    <row r="5" spans="1:22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5"/>
    </row>
    <row r="6" spans="1:22" ht="45" customHeight="1" x14ac:dyDescent="0.25">
      <c r="A6" s="72" t="s">
        <v>251</v>
      </c>
      <c r="B6" s="72" t="s">
        <v>252</v>
      </c>
      <c r="C6" s="72" t="s">
        <v>253</v>
      </c>
      <c r="D6" s="72" t="s">
        <v>254</v>
      </c>
      <c r="E6" s="73" t="s">
        <v>255</v>
      </c>
      <c r="F6" s="73" t="s">
        <v>256</v>
      </c>
      <c r="G6" s="73" t="s">
        <v>374</v>
      </c>
      <c r="H6" s="73" t="s">
        <v>375</v>
      </c>
      <c r="I6" s="73" t="s">
        <v>257</v>
      </c>
      <c r="J6" s="73" t="s">
        <v>258</v>
      </c>
      <c r="K6" s="73" t="s">
        <v>259</v>
      </c>
      <c r="L6" s="73" t="s">
        <v>260</v>
      </c>
      <c r="M6" s="73" t="s">
        <v>261</v>
      </c>
      <c r="N6" s="73" t="s">
        <v>262</v>
      </c>
      <c r="O6" s="73" t="s">
        <v>263</v>
      </c>
      <c r="P6" s="73" t="s">
        <v>264</v>
      </c>
      <c r="Q6" s="73" t="s">
        <v>265</v>
      </c>
      <c r="R6" s="73" t="s">
        <v>373</v>
      </c>
      <c r="S6" s="73" t="s">
        <v>266</v>
      </c>
      <c r="T6" s="73" t="s">
        <v>372</v>
      </c>
      <c r="U6" s="74" t="s">
        <v>267</v>
      </c>
      <c r="V6" s="75" t="s">
        <v>268</v>
      </c>
    </row>
    <row r="7" spans="1:22" s="82" customFormat="1" x14ac:dyDescent="0.25">
      <c r="A7" s="76" t="s">
        <v>269</v>
      </c>
      <c r="B7" s="76" t="s">
        <v>270</v>
      </c>
      <c r="C7" s="76" t="s">
        <v>271</v>
      </c>
      <c r="D7" s="77">
        <v>45170</v>
      </c>
      <c r="E7" s="77">
        <v>45173</v>
      </c>
      <c r="F7" s="78">
        <v>45312</v>
      </c>
      <c r="G7" s="78"/>
      <c r="H7" s="78"/>
      <c r="I7" s="78">
        <v>45227</v>
      </c>
      <c r="J7" s="78">
        <v>45235</v>
      </c>
      <c r="K7" s="78">
        <v>45283</v>
      </c>
      <c r="L7" s="78">
        <v>45298</v>
      </c>
      <c r="M7" s="78"/>
      <c r="N7" s="78"/>
      <c r="O7" s="78"/>
      <c r="P7" s="78"/>
      <c r="Q7" s="78"/>
      <c r="R7" s="78"/>
      <c r="S7" s="78">
        <v>45316</v>
      </c>
      <c r="T7" s="77">
        <v>45323</v>
      </c>
      <c r="U7" s="80"/>
      <c r="V7" s="81"/>
    </row>
    <row r="8" spans="1:22" s="82" customFormat="1" x14ac:dyDescent="0.25">
      <c r="A8" s="76" t="s">
        <v>269</v>
      </c>
      <c r="B8" s="76" t="s">
        <v>272</v>
      </c>
      <c r="C8" s="76" t="s">
        <v>273</v>
      </c>
      <c r="D8" s="77">
        <v>45170</v>
      </c>
      <c r="E8" s="77">
        <v>45173</v>
      </c>
      <c r="F8" s="78">
        <v>45312</v>
      </c>
      <c r="G8" s="78"/>
      <c r="H8" s="78"/>
      <c r="I8" s="78">
        <v>45227</v>
      </c>
      <c r="J8" s="78">
        <v>45235</v>
      </c>
      <c r="K8" s="78">
        <v>45283</v>
      </c>
      <c r="L8" s="78">
        <v>45298</v>
      </c>
      <c r="M8" s="78"/>
      <c r="N8" s="78"/>
      <c r="O8" s="78"/>
      <c r="P8" s="78"/>
      <c r="Q8" s="78"/>
      <c r="R8" s="78"/>
      <c r="S8" s="78">
        <v>45316</v>
      </c>
      <c r="T8" s="77">
        <v>45323</v>
      </c>
      <c r="U8" s="80"/>
      <c r="V8" s="81"/>
    </row>
    <row r="9" spans="1:22" s="82" customFormat="1" x14ac:dyDescent="0.25">
      <c r="A9" s="76" t="s">
        <v>299</v>
      </c>
      <c r="B9" s="76" t="s">
        <v>303</v>
      </c>
      <c r="C9" s="76" t="s">
        <v>300</v>
      </c>
      <c r="D9" s="77">
        <v>45170</v>
      </c>
      <c r="E9" s="77">
        <v>45173</v>
      </c>
      <c r="F9" s="78">
        <v>45305</v>
      </c>
      <c r="G9" s="141"/>
      <c r="H9" s="141"/>
      <c r="I9" s="78">
        <v>45227</v>
      </c>
      <c r="J9" s="78">
        <v>45235</v>
      </c>
      <c r="K9" s="78">
        <v>45283</v>
      </c>
      <c r="L9" s="78">
        <v>45298</v>
      </c>
      <c r="M9" s="105"/>
      <c r="N9" s="105"/>
      <c r="O9" s="105"/>
      <c r="P9" s="105"/>
      <c r="Q9" s="105"/>
      <c r="R9" s="105"/>
      <c r="S9" s="78">
        <v>45316</v>
      </c>
      <c r="T9" s="77">
        <v>45323</v>
      </c>
      <c r="U9" s="106"/>
      <c r="V9" s="107"/>
    </row>
    <row r="10" spans="1:22" s="82" customFormat="1" x14ac:dyDescent="0.25">
      <c r="A10" s="76" t="s">
        <v>269</v>
      </c>
      <c r="B10" s="76" t="s">
        <v>270</v>
      </c>
      <c r="C10" s="76" t="s">
        <v>274</v>
      </c>
      <c r="D10" s="78"/>
      <c r="E10" s="78">
        <v>45313</v>
      </c>
      <c r="F10" s="77">
        <v>45473</v>
      </c>
      <c r="G10" s="78"/>
      <c r="H10" s="78"/>
      <c r="I10" s="78"/>
      <c r="J10" s="78"/>
      <c r="K10" s="78"/>
      <c r="L10" s="78"/>
      <c r="M10" s="78">
        <v>45346</v>
      </c>
      <c r="N10" s="78">
        <v>45354</v>
      </c>
      <c r="O10" s="78">
        <v>45402</v>
      </c>
      <c r="P10" s="78">
        <v>45410</v>
      </c>
      <c r="Q10" s="78"/>
      <c r="R10" s="78"/>
      <c r="S10" s="78">
        <v>45471</v>
      </c>
      <c r="T10" s="78"/>
      <c r="U10" s="77">
        <v>45477</v>
      </c>
      <c r="V10" s="77">
        <v>45547</v>
      </c>
    </row>
    <row r="11" spans="1:22" s="82" customFormat="1" x14ac:dyDescent="0.25">
      <c r="A11" s="76" t="s">
        <v>269</v>
      </c>
      <c r="B11" s="76" t="s">
        <v>272</v>
      </c>
      <c r="C11" s="76" t="s">
        <v>275</v>
      </c>
      <c r="D11" s="78"/>
      <c r="E11" s="78">
        <v>45313</v>
      </c>
      <c r="F11" s="78">
        <v>45473</v>
      </c>
      <c r="G11" s="78">
        <v>45397</v>
      </c>
      <c r="H11" s="78">
        <v>45473</v>
      </c>
      <c r="I11" s="78"/>
      <c r="J11" s="78"/>
      <c r="K11" s="78"/>
      <c r="L11" s="78"/>
      <c r="M11" s="78">
        <v>45346</v>
      </c>
      <c r="N11" s="78">
        <v>45354</v>
      </c>
      <c r="O11" s="78" t="s">
        <v>422</v>
      </c>
      <c r="P11" s="78" t="s">
        <v>423</v>
      </c>
      <c r="Q11" s="78">
        <v>45459</v>
      </c>
      <c r="R11" s="83" t="s">
        <v>404</v>
      </c>
      <c r="S11" s="78">
        <v>45471</v>
      </c>
      <c r="T11" s="78"/>
      <c r="U11" s="77">
        <v>45477</v>
      </c>
      <c r="V11" s="77">
        <v>45547</v>
      </c>
    </row>
    <row r="12" spans="1:22" s="82" customFormat="1" x14ac:dyDescent="0.25">
      <c r="A12" s="76" t="s">
        <v>299</v>
      </c>
      <c r="B12" s="76" t="s">
        <v>303</v>
      </c>
      <c r="C12" s="76" t="s">
        <v>301</v>
      </c>
      <c r="D12" s="78"/>
      <c r="E12" s="78">
        <v>45306</v>
      </c>
      <c r="F12" s="78">
        <v>45473</v>
      </c>
      <c r="G12" s="78">
        <v>45376</v>
      </c>
      <c r="H12" s="78">
        <v>45473</v>
      </c>
      <c r="I12" s="78"/>
      <c r="J12" s="78"/>
      <c r="K12" s="78"/>
      <c r="L12" s="78"/>
      <c r="M12" s="78">
        <v>45346</v>
      </c>
      <c r="N12" s="78">
        <v>45354</v>
      </c>
      <c r="O12" s="78" t="s">
        <v>422</v>
      </c>
      <c r="P12" s="78" t="s">
        <v>423</v>
      </c>
      <c r="Q12" s="78">
        <v>45459</v>
      </c>
      <c r="R12" s="83" t="s">
        <v>404</v>
      </c>
      <c r="S12" s="78">
        <v>45471</v>
      </c>
      <c r="T12" s="78"/>
      <c r="U12" s="77">
        <v>45477</v>
      </c>
      <c r="V12" s="77">
        <v>45547</v>
      </c>
    </row>
    <row r="13" spans="1:22" s="86" customFormat="1" x14ac:dyDescent="0.25">
      <c r="A13" s="76" t="s">
        <v>276</v>
      </c>
      <c r="B13" s="76" t="s">
        <v>270</v>
      </c>
      <c r="C13" s="76" t="s">
        <v>271</v>
      </c>
      <c r="D13" s="77">
        <v>45173</v>
      </c>
      <c r="E13" s="77">
        <v>45173</v>
      </c>
      <c r="F13" s="79">
        <v>45305</v>
      </c>
      <c r="G13" s="77"/>
      <c r="H13" s="77"/>
      <c r="I13" s="78">
        <v>45227</v>
      </c>
      <c r="J13" s="78">
        <v>45235</v>
      </c>
      <c r="K13" s="78">
        <v>45283</v>
      </c>
      <c r="L13" s="78">
        <v>45298</v>
      </c>
      <c r="M13" s="78"/>
      <c r="N13" s="78"/>
      <c r="O13" s="78"/>
      <c r="P13" s="78"/>
      <c r="Q13" s="83"/>
      <c r="R13" s="83"/>
      <c r="S13" s="84">
        <v>45316</v>
      </c>
      <c r="T13" s="77">
        <v>45323</v>
      </c>
      <c r="U13" s="77"/>
      <c r="V13" s="77"/>
    </row>
    <row r="14" spans="1:22" s="82" customFormat="1" x14ac:dyDescent="0.25">
      <c r="A14" s="76" t="s">
        <v>276</v>
      </c>
      <c r="B14" s="76" t="s">
        <v>272</v>
      </c>
      <c r="C14" s="76" t="s">
        <v>273</v>
      </c>
      <c r="D14" s="77">
        <v>45173</v>
      </c>
      <c r="E14" s="77">
        <v>45173</v>
      </c>
      <c r="F14" s="85">
        <v>45305</v>
      </c>
      <c r="G14" s="77"/>
      <c r="H14" s="77"/>
      <c r="I14" s="78">
        <v>45227</v>
      </c>
      <c r="J14" s="78">
        <v>45235</v>
      </c>
      <c r="K14" s="78">
        <v>45283</v>
      </c>
      <c r="L14" s="78">
        <v>45298</v>
      </c>
      <c r="M14" s="78"/>
      <c r="N14" s="78"/>
      <c r="O14" s="78"/>
      <c r="P14" s="78"/>
      <c r="Q14" s="83"/>
      <c r="R14" s="83"/>
      <c r="S14" s="84">
        <v>45316</v>
      </c>
      <c r="T14" s="77">
        <v>45323</v>
      </c>
      <c r="U14" s="77"/>
      <c r="V14" s="77"/>
    </row>
    <row r="15" spans="1:22" s="82" customFormat="1" x14ac:dyDescent="0.25">
      <c r="A15" s="76" t="s">
        <v>302</v>
      </c>
      <c r="B15" s="76" t="s">
        <v>303</v>
      </c>
      <c r="C15" s="76" t="s">
        <v>300</v>
      </c>
      <c r="D15" s="77">
        <v>45194</v>
      </c>
      <c r="E15" s="77">
        <v>45194</v>
      </c>
      <c r="F15" s="79">
        <v>45312</v>
      </c>
      <c r="G15" s="201"/>
      <c r="H15" s="201"/>
      <c r="I15" s="78">
        <v>45227</v>
      </c>
      <c r="J15" s="78">
        <v>45235</v>
      </c>
      <c r="K15" s="78">
        <v>45283</v>
      </c>
      <c r="L15" s="78">
        <v>45298</v>
      </c>
      <c r="M15" s="141"/>
      <c r="N15" s="141"/>
      <c r="O15" s="141"/>
      <c r="P15" s="141"/>
      <c r="Q15" s="141"/>
      <c r="R15" s="141"/>
      <c r="S15" s="202">
        <v>45316</v>
      </c>
      <c r="T15" s="77">
        <v>45323</v>
      </c>
      <c r="U15" s="77"/>
      <c r="V15" s="77"/>
    </row>
    <row r="16" spans="1:22" s="82" customFormat="1" x14ac:dyDescent="0.25">
      <c r="A16" s="76" t="s">
        <v>276</v>
      </c>
      <c r="B16" s="76" t="s">
        <v>270</v>
      </c>
      <c r="C16" s="76" t="s">
        <v>274</v>
      </c>
      <c r="D16" s="77"/>
      <c r="E16" s="77">
        <v>45306</v>
      </c>
      <c r="F16" s="87">
        <v>45459</v>
      </c>
      <c r="G16" s="77"/>
      <c r="H16" s="77"/>
      <c r="I16" s="78"/>
      <c r="J16" s="78"/>
      <c r="K16" s="78"/>
      <c r="L16" s="78"/>
      <c r="M16" s="78">
        <v>45339</v>
      </c>
      <c r="N16" s="78">
        <v>45354</v>
      </c>
      <c r="O16" s="78">
        <v>45402</v>
      </c>
      <c r="P16" s="78">
        <v>45410</v>
      </c>
      <c r="Q16" s="83"/>
      <c r="R16" s="83"/>
      <c r="S16" s="84">
        <v>45470</v>
      </c>
      <c r="T16" s="83"/>
      <c r="U16" s="77">
        <v>45477</v>
      </c>
      <c r="V16" s="77">
        <v>45547</v>
      </c>
    </row>
    <row r="17" spans="1:51" s="82" customFormat="1" x14ac:dyDescent="0.25">
      <c r="A17" s="76" t="s">
        <v>276</v>
      </c>
      <c r="B17" s="76" t="s">
        <v>272</v>
      </c>
      <c r="C17" s="76" t="s">
        <v>275</v>
      </c>
      <c r="D17" s="77"/>
      <c r="E17" s="87">
        <v>45306</v>
      </c>
      <c r="F17" s="87">
        <v>45466</v>
      </c>
      <c r="G17" s="88">
        <v>45390</v>
      </c>
      <c r="H17" s="89">
        <v>45459</v>
      </c>
      <c r="I17" s="78"/>
      <c r="J17" s="78"/>
      <c r="K17" s="78"/>
      <c r="L17" s="78"/>
      <c r="M17" s="78">
        <v>45339</v>
      </c>
      <c r="N17" s="78">
        <v>45354</v>
      </c>
      <c r="O17" s="78" t="s">
        <v>422</v>
      </c>
      <c r="P17" s="78" t="s">
        <v>423</v>
      </c>
      <c r="Q17" s="83">
        <v>45453</v>
      </c>
      <c r="R17" s="84" t="s">
        <v>382</v>
      </c>
      <c r="S17" s="84">
        <v>45470</v>
      </c>
      <c r="T17" s="83"/>
      <c r="U17" s="77">
        <v>45477</v>
      </c>
      <c r="V17" s="77">
        <v>45547</v>
      </c>
    </row>
    <row r="18" spans="1:51" s="82" customFormat="1" x14ac:dyDescent="0.25">
      <c r="A18" s="76" t="s">
        <v>302</v>
      </c>
      <c r="B18" s="76" t="s">
        <v>303</v>
      </c>
      <c r="C18" s="76" t="s">
        <v>301</v>
      </c>
      <c r="D18" s="203"/>
      <c r="E18" s="204">
        <v>45313</v>
      </c>
      <c r="F18" s="204">
        <v>45466</v>
      </c>
      <c r="G18" s="205">
        <v>45386</v>
      </c>
      <c r="H18" s="205">
        <v>45466</v>
      </c>
      <c r="I18" s="141"/>
      <c r="J18" s="141"/>
      <c r="K18" s="141"/>
      <c r="L18" s="141"/>
      <c r="M18" s="78">
        <v>45339</v>
      </c>
      <c r="N18" s="78">
        <v>45354</v>
      </c>
      <c r="O18" s="78" t="s">
        <v>422</v>
      </c>
      <c r="P18" s="78" t="s">
        <v>423</v>
      </c>
      <c r="Q18" s="83">
        <v>45457</v>
      </c>
      <c r="R18" s="84" t="s">
        <v>382</v>
      </c>
      <c r="S18" s="202">
        <v>45470</v>
      </c>
      <c r="T18" s="141"/>
      <c r="U18" s="77">
        <v>45477</v>
      </c>
      <c r="V18" s="77">
        <v>45547</v>
      </c>
    </row>
    <row r="19" spans="1:51" s="82" customFormat="1" x14ac:dyDescent="0.25">
      <c r="A19" s="76" t="s">
        <v>277</v>
      </c>
      <c r="B19" s="76" t="s">
        <v>270</v>
      </c>
      <c r="C19" s="76" t="s">
        <v>271</v>
      </c>
      <c r="D19" s="77">
        <v>45173</v>
      </c>
      <c r="E19" s="87">
        <v>45173</v>
      </c>
      <c r="F19" s="90">
        <v>45312</v>
      </c>
      <c r="G19" s="78"/>
      <c r="H19" s="78"/>
      <c r="I19" s="78">
        <v>45227</v>
      </c>
      <c r="J19" s="78">
        <v>45235</v>
      </c>
      <c r="K19" s="78">
        <v>45283</v>
      </c>
      <c r="L19" s="78">
        <v>45298</v>
      </c>
      <c r="M19" s="78"/>
      <c r="N19" s="78"/>
      <c r="O19" s="78"/>
      <c r="P19" s="78"/>
      <c r="Q19" s="83"/>
      <c r="R19" s="83"/>
      <c r="S19" s="84">
        <v>45316</v>
      </c>
      <c r="T19" s="77">
        <v>45323</v>
      </c>
      <c r="U19" s="77"/>
      <c r="V19" s="77"/>
    </row>
    <row r="20" spans="1:51" s="82" customFormat="1" x14ac:dyDescent="0.25">
      <c r="A20" s="76" t="s">
        <v>277</v>
      </c>
      <c r="B20" s="76" t="s">
        <v>272</v>
      </c>
      <c r="C20" s="76" t="s">
        <v>273</v>
      </c>
      <c r="D20" s="77">
        <v>45170</v>
      </c>
      <c r="E20" s="77">
        <v>45170</v>
      </c>
      <c r="F20" s="90">
        <v>45305</v>
      </c>
      <c r="G20" s="78"/>
      <c r="H20" s="78"/>
      <c r="I20" s="78">
        <v>45227</v>
      </c>
      <c r="J20" s="78">
        <v>45235</v>
      </c>
      <c r="K20" s="78">
        <v>45283</v>
      </c>
      <c r="L20" s="78">
        <v>45298</v>
      </c>
      <c r="M20" s="78"/>
      <c r="N20" s="78"/>
      <c r="O20" s="78"/>
      <c r="P20" s="78"/>
      <c r="Q20" s="83"/>
      <c r="R20" s="83"/>
      <c r="S20" s="84">
        <v>45316</v>
      </c>
      <c r="T20" s="77">
        <v>45323</v>
      </c>
      <c r="U20" s="77"/>
      <c r="V20" s="77"/>
    </row>
    <row r="21" spans="1:51" s="82" customFormat="1" x14ac:dyDescent="0.25">
      <c r="A21" s="76" t="s">
        <v>277</v>
      </c>
      <c r="B21" s="76" t="s">
        <v>270</v>
      </c>
      <c r="C21" s="76" t="s">
        <v>274</v>
      </c>
      <c r="D21" s="77"/>
      <c r="E21" s="77">
        <v>45313</v>
      </c>
      <c r="F21" s="90">
        <v>45459</v>
      </c>
      <c r="G21" s="78"/>
      <c r="H21" s="78"/>
      <c r="I21" s="91"/>
      <c r="J21" s="78"/>
      <c r="K21" s="78"/>
      <c r="L21" s="78"/>
      <c r="M21" s="78">
        <v>45346</v>
      </c>
      <c r="N21" s="78">
        <v>45354</v>
      </c>
      <c r="O21" s="78">
        <v>45402</v>
      </c>
      <c r="P21" s="78">
        <v>45410</v>
      </c>
      <c r="Q21" s="83"/>
      <c r="R21" s="83"/>
      <c r="S21" s="84">
        <v>45470</v>
      </c>
      <c r="T21" s="77"/>
      <c r="U21" s="77">
        <v>45477</v>
      </c>
      <c r="V21" s="77">
        <v>45547</v>
      </c>
    </row>
    <row r="22" spans="1:51" s="108" customFormat="1" x14ac:dyDescent="0.25">
      <c r="A22" s="76" t="s">
        <v>277</v>
      </c>
      <c r="B22" s="76" t="s">
        <v>272</v>
      </c>
      <c r="C22" s="76" t="s">
        <v>275</v>
      </c>
      <c r="D22" s="77"/>
      <c r="E22" s="77">
        <v>45306</v>
      </c>
      <c r="F22" s="87">
        <v>45466</v>
      </c>
      <c r="G22" s="92">
        <v>45397</v>
      </c>
      <c r="H22" s="93">
        <v>45466</v>
      </c>
      <c r="I22" s="78"/>
      <c r="J22" s="78"/>
      <c r="K22" s="78"/>
      <c r="L22" s="78"/>
      <c r="M22" s="78">
        <v>45346</v>
      </c>
      <c r="N22" s="78">
        <v>45354</v>
      </c>
      <c r="O22" s="4" t="s">
        <v>422</v>
      </c>
      <c r="P22" s="4" t="s">
        <v>423</v>
      </c>
      <c r="Q22" s="83">
        <v>45457</v>
      </c>
      <c r="R22" s="84" t="s">
        <v>382</v>
      </c>
      <c r="S22" s="84">
        <v>45470</v>
      </c>
      <c r="T22" s="83"/>
      <c r="U22" s="77">
        <v>45477</v>
      </c>
      <c r="V22" s="77">
        <v>45547</v>
      </c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</row>
    <row r="23" spans="1:51" s="95" customFormat="1" ht="14.25" customHeight="1" x14ac:dyDescent="0.25">
      <c r="A23" s="76" t="s">
        <v>278</v>
      </c>
      <c r="B23" s="76" t="s">
        <v>270</v>
      </c>
      <c r="C23" s="76" t="s">
        <v>271</v>
      </c>
      <c r="D23" s="79">
        <v>45170</v>
      </c>
      <c r="E23" s="79">
        <v>45170</v>
      </c>
      <c r="F23" s="79">
        <v>45305</v>
      </c>
      <c r="G23" s="79"/>
      <c r="H23" s="79"/>
      <c r="I23" s="78">
        <v>45227</v>
      </c>
      <c r="J23" s="78">
        <v>45235</v>
      </c>
      <c r="K23" s="78">
        <v>45283</v>
      </c>
      <c r="L23" s="78">
        <v>45298</v>
      </c>
      <c r="M23" s="78"/>
      <c r="N23" s="78"/>
      <c r="O23" s="78"/>
      <c r="P23" s="78"/>
      <c r="Q23" s="84"/>
      <c r="R23" s="147"/>
      <c r="S23" s="79">
        <v>45316</v>
      </c>
      <c r="T23" s="77">
        <v>45323</v>
      </c>
      <c r="U23" s="77"/>
      <c r="V23" s="77"/>
    </row>
    <row r="24" spans="1:51" s="95" customFormat="1" x14ac:dyDescent="0.25">
      <c r="A24" s="76" t="s">
        <v>278</v>
      </c>
      <c r="B24" s="76" t="s">
        <v>272</v>
      </c>
      <c r="C24" s="76" t="s">
        <v>273</v>
      </c>
      <c r="D24" s="79">
        <v>45173</v>
      </c>
      <c r="E24" s="79">
        <v>45173</v>
      </c>
      <c r="F24" s="79">
        <v>45298</v>
      </c>
      <c r="G24" s="79"/>
      <c r="H24" s="79"/>
      <c r="I24" s="78">
        <v>45227</v>
      </c>
      <c r="J24" s="78">
        <v>45235</v>
      </c>
      <c r="K24" s="78">
        <v>45283</v>
      </c>
      <c r="L24" s="78">
        <v>45298</v>
      </c>
      <c r="M24" s="78"/>
      <c r="N24" s="78"/>
      <c r="O24" s="78"/>
      <c r="P24" s="78"/>
      <c r="Q24" s="84"/>
      <c r="R24" s="84"/>
      <c r="S24" s="79">
        <v>45316</v>
      </c>
      <c r="T24" s="77">
        <v>45323</v>
      </c>
      <c r="U24" s="77"/>
      <c r="V24" s="77"/>
    </row>
    <row r="25" spans="1:51" s="95" customFormat="1" x14ac:dyDescent="0.25">
      <c r="A25" s="76" t="s">
        <v>304</v>
      </c>
      <c r="B25" s="76" t="s">
        <v>303</v>
      </c>
      <c r="C25" s="76" t="s">
        <v>300</v>
      </c>
      <c r="D25" s="79">
        <v>45187</v>
      </c>
      <c r="E25" s="79">
        <v>45187</v>
      </c>
      <c r="F25" s="79">
        <v>45305</v>
      </c>
      <c r="G25" s="79"/>
      <c r="H25" s="79"/>
      <c r="I25" s="78">
        <v>45227</v>
      </c>
      <c r="J25" s="78">
        <v>45235</v>
      </c>
      <c r="K25" s="78">
        <v>45283</v>
      </c>
      <c r="L25" s="78">
        <v>45298</v>
      </c>
      <c r="M25" s="105"/>
      <c r="N25" s="105"/>
      <c r="O25" s="105"/>
      <c r="P25" s="105"/>
      <c r="Q25" s="79"/>
      <c r="R25" s="79" t="s">
        <v>377</v>
      </c>
      <c r="S25" s="79">
        <v>45316</v>
      </c>
      <c r="T25" s="77">
        <v>45323</v>
      </c>
      <c r="U25" s="77"/>
      <c r="V25" s="77"/>
    </row>
    <row r="26" spans="1:51" s="95" customFormat="1" x14ac:dyDescent="0.25">
      <c r="A26" s="76" t="s">
        <v>278</v>
      </c>
      <c r="B26" s="76" t="s">
        <v>270</v>
      </c>
      <c r="C26" s="76" t="s">
        <v>274</v>
      </c>
      <c r="D26" s="145"/>
      <c r="E26" s="79">
        <v>45306</v>
      </c>
      <c r="F26" s="146">
        <v>45469</v>
      </c>
      <c r="G26" s="79">
        <v>45432</v>
      </c>
      <c r="H26" s="79">
        <v>45452</v>
      </c>
      <c r="I26" s="78"/>
      <c r="J26" s="78"/>
      <c r="K26" s="78"/>
      <c r="L26" s="78"/>
      <c r="M26" s="78">
        <v>45346</v>
      </c>
      <c r="N26" s="78">
        <v>45354</v>
      </c>
      <c r="O26" s="78">
        <v>45395</v>
      </c>
      <c r="P26" s="78">
        <v>45410</v>
      </c>
      <c r="Q26" s="84" t="s">
        <v>405</v>
      </c>
      <c r="R26" s="84" t="s">
        <v>378</v>
      </c>
      <c r="S26" s="84">
        <v>45470</v>
      </c>
      <c r="T26" s="83"/>
      <c r="U26" s="77">
        <v>45477</v>
      </c>
      <c r="V26" s="77">
        <v>45547</v>
      </c>
    </row>
    <row r="27" spans="1:51" s="95" customFormat="1" x14ac:dyDescent="0.25">
      <c r="A27" s="76" t="s">
        <v>278</v>
      </c>
      <c r="B27" s="76" t="s">
        <v>272</v>
      </c>
      <c r="C27" s="76" t="s">
        <v>275</v>
      </c>
      <c r="D27" s="79"/>
      <c r="E27" s="79">
        <v>45299</v>
      </c>
      <c r="F27" s="79">
        <v>45469</v>
      </c>
      <c r="G27" s="79">
        <v>45397</v>
      </c>
      <c r="H27" s="79">
        <v>45452</v>
      </c>
      <c r="I27" s="78"/>
      <c r="J27" s="78"/>
      <c r="K27" s="78"/>
      <c r="L27" s="78"/>
      <c r="M27" s="78">
        <v>45346</v>
      </c>
      <c r="N27" s="78">
        <v>45354</v>
      </c>
      <c r="O27" s="325" t="s">
        <v>422</v>
      </c>
      <c r="P27" s="325" t="s">
        <v>423</v>
      </c>
      <c r="Q27" s="84">
        <v>45453</v>
      </c>
      <c r="R27" s="84" t="s">
        <v>379</v>
      </c>
      <c r="S27" s="84">
        <v>45470</v>
      </c>
      <c r="T27" s="83"/>
      <c r="U27" s="77">
        <v>45477</v>
      </c>
      <c r="V27" s="77">
        <v>45547</v>
      </c>
    </row>
    <row r="28" spans="1:51" s="95" customFormat="1" x14ac:dyDescent="0.25">
      <c r="A28" s="76" t="s">
        <v>304</v>
      </c>
      <c r="B28" s="76" t="s">
        <v>303</v>
      </c>
      <c r="C28" s="76" t="s">
        <v>301</v>
      </c>
      <c r="D28" s="79"/>
      <c r="E28" s="79">
        <v>45306</v>
      </c>
      <c r="F28" s="146">
        <v>45469</v>
      </c>
      <c r="G28" s="79">
        <v>45369</v>
      </c>
      <c r="H28" s="79">
        <v>45459</v>
      </c>
      <c r="I28" s="105"/>
      <c r="J28" s="105"/>
      <c r="K28" s="105"/>
      <c r="L28" s="105"/>
      <c r="M28" s="78">
        <v>45346</v>
      </c>
      <c r="N28" s="78">
        <v>45354</v>
      </c>
      <c r="O28" s="4" t="s">
        <v>422</v>
      </c>
      <c r="P28" s="4" t="s">
        <v>423</v>
      </c>
      <c r="Q28" s="79">
        <v>45460</v>
      </c>
      <c r="R28" s="79" t="s">
        <v>380</v>
      </c>
      <c r="S28" s="84">
        <v>45470</v>
      </c>
      <c r="T28" s="105"/>
      <c r="U28" s="77">
        <v>45477</v>
      </c>
      <c r="V28" s="77">
        <v>45547</v>
      </c>
    </row>
    <row r="29" spans="1:51" s="95" customFormat="1" x14ac:dyDescent="0.25">
      <c r="A29" s="76" t="s">
        <v>305</v>
      </c>
      <c r="B29" s="76" t="s">
        <v>270</v>
      </c>
      <c r="C29" s="76" t="s">
        <v>271</v>
      </c>
      <c r="D29" s="78">
        <v>45175</v>
      </c>
      <c r="E29" s="78">
        <v>45175</v>
      </c>
      <c r="F29" s="78">
        <v>45308</v>
      </c>
      <c r="G29" s="78"/>
      <c r="H29" s="78"/>
      <c r="I29" s="78">
        <v>45227</v>
      </c>
      <c r="J29" s="78">
        <v>45235</v>
      </c>
      <c r="K29" s="78">
        <v>45283</v>
      </c>
      <c r="L29" s="78">
        <v>45298</v>
      </c>
      <c r="M29" s="78"/>
      <c r="N29" s="78"/>
      <c r="O29" s="78"/>
      <c r="P29" s="78"/>
      <c r="Q29" s="83"/>
      <c r="R29" s="94"/>
      <c r="S29" s="83">
        <v>45316</v>
      </c>
      <c r="T29" s="77">
        <v>45323</v>
      </c>
      <c r="U29" s="77"/>
      <c r="V29" s="77"/>
    </row>
    <row r="30" spans="1:51" s="95" customFormat="1" x14ac:dyDescent="0.25">
      <c r="A30" s="76" t="s">
        <v>305</v>
      </c>
      <c r="B30" s="76" t="s">
        <v>272</v>
      </c>
      <c r="C30" s="76" t="s">
        <v>273</v>
      </c>
      <c r="D30" s="78">
        <v>45174</v>
      </c>
      <c r="E30" s="78">
        <v>45174</v>
      </c>
      <c r="F30" s="78">
        <v>45307</v>
      </c>
      <c r="G30" s="78"/>
      <c r="H30" s="78"/>
      <c r="I30" s="78">
        <v>45227</v>
      </c>
      <c r="J30" s="78">
        <v>45235</v>
      </c>
      <c r="K30" s="78">
        <v>45283</v>
      </c>
      <c r="L30" s="78">
        <v>45298</v>
      </c>
      <c r="M30" s="78"/>
      <c r="N30" s="78"/>
      <c r="O30" s="78"/>
      <c r="P30" s="78"/>
      <c r="Q30" s="83"/>
      <c r="R30" s="83"/>
      <c r="S30" s="83">
        <v>45316</v>
      </c>
      <c r="T30" s="77">
        <v>45323</v>
      </c>
      <c r="U30" s="77"/>
      <c r="V30" s="77"/>
    </row>
    <row r="31" spans="1:51" s="95" customFormat="1" x14ac:dyDescent="0.25">
      <c r="A31" s="76" t="s">
        <v>306</v>
      </c>
      <c r="B31" s="76" t="s">
        <v>303</v>
      </c>
      <c r="C31" s="76" t="s">
        <v>300</v>
      </c>
      <c r="D31" s="78">
        <v>45187</v>
      </c>
      <c r="E31" s="78">
        <v>45187</v>
      </c>
      <c r="F31" s="78">
        <v>45284</v>
      </c>
      <c r="G31" s="78"/>
      <c r="H31" s="78"/>
      <c r="I31" s="78">
        <v>45227</v>
      </c>
      <c r="J31" s="78">
        <v>45235</v>
      </c>
      <c r="K31" s="78">
        <v>45283</v>
      </c>
      <c r="L31" s="78">
        <v>45298</v>
      </c>
      <c r="M31" s="78"/>
      <c r="N31" s="78"/>
      <c r="O31" s="78"/>
      <c r="P31" s="78"/>
      <c r="Q31" s="78"/>
      <c r="R31" s="78"/>
      <c r="S31" s="78">
        <v>45316</v>
      </c>
      <c r="T31" s="78">
        <v>45323</v>
      </c>
      <c r="U31" s="78"/>
      <c r="V31" s="78"/>
    </row>
    <row r="32" spans="1:51" s="95" customFormat="1" x14ac:dyDescent="0.25">
      <c r="A32" s="76" t="s">
        <v>305</v>
      </c>
      <c r="B32" s="76" t="s">
        <v>270</v>
      </c>
      <c r="C32" s="76" t="s">
        <v>274</v>
      </c>
      <c r="D32" s="78"/>
      <c r="E32" s="78">
        <v>45309</v>
      </c>
      <c r="F32" s="78">
        <v>45473</v>
      </c>
      <c r="G32" s="78"/>
      <c r="H32" s="78"/>
      <c r="I32" s="78"/>
      <c r="J32" s="78"/>
      <c r="K32" s="78"/>
      <c r="L32" s="78"/>
      <c r="M32" s="78">
        <v>45339</v>
      </c>
      <c r="N32" s="78">
        <v>45354</v>
      </c>
      <c r="O32" s="78">
        <v>45395</v>
      </c>
      <c r="P32" s="78">
        <v>45410</v>
      </c>
      <c r="Q32" s="78"/>
      <c r="R32" s="78"/>
      <c r="S32" s="78">
        <v>45470</v>
      </c>
      <c r="T32" s="78"/>
      <c r="U32" s="78">
        <v>45477</v>
      </c>
      <c r="V32" s="78">
        <v>45547</v>
      </c>
    </row>
    <row r="33" spans="1:22" s="95" customFormat="1" x14ac:dyDescent="0.25">
      <c r="A33" s="76" t="s">
        <v>305</v>
      </c>
      <c r="B33" s="76" t="s">
        <v>272</v>
      </c>
      <c r="C33" s="76" t="s">
        <v>275</v>
      </c>
      <c r="D33" s="78"/>
      <c r="E33" s="78">
        <v>45308</v>
      </c>
      <c r="F33" s="78">
        <v>45473</v>
      </c>
      <c r="G33" s="78">
        <v>45397</v>
      </c>
      <c r="H33" s="78">
        <v>45473</v>
      </c>
      <c r="I33" s="78"/>
      <c r="J33" s="78"/>
      <c r="K33" s="78"/>
      <c r="L33" s="78"/>
      <c r="M33" s="78">
        <v>45346</v>
      </c>
      <c r="N33" s="78">
        <v>45354</v>
      </c>
      <c r="O33" s="78" t="s">
        <v>422</v>
      </c>
      <c r="P33" s="78" t="s">
        <v>423</v>
      </c>
      <c r="Q33" s="78">
        <v>45457</v>
      </c>
      <c r="R33" s="78" t="s">
        <v>412</v>
      </c>
      <c r="S33" s="78">
        <v>45469</v>
      </c>
      <c r="T33" s="78"/>
      <c r="U33" s="78">
        <v>45477</v>
      </c>
      <c r="V33" s="78">
        <v>45547</v>
      </c>
    </row>
    <row r="34" spans="1:22" s="95" customFormat="1" x14ac:dyDescent="0.25">
      <c r="A34" s="76" t="s">
        <v>306</v>
      </c>
      <c r="B34" s="76" t="s">
        <v>303</v>
      </c>
      <c r="C34" s="76" t="s">
        <v>301</v>
      </c>
      <c r="D34" s="78"/>
      <c r="E34" s="78">
        <v>45299</v>
      </c>
      <c r="F34" s="78">
        <v>45469</v>
      </c>
      <c r="G34" s="78">
        <v>45299</v>
      </c>
      <c r="H34" s="78">
        <v>45403</v>
      </c>
      <c r="I34" s="78"/>
      <c r="J34" s="78"/>
      <c r="K34" s="78"/>
      <c r="L34" s="78"/>
      <c r="M34" s="78" t="s">
        <v>424</v>
      </c>
      <c r="N34" s="78" t="s">
        <v>423</v>
      </c>
      <c r="O34" s="78">
        <v>45402</v>
      </c>
      <c r="P34" s="78">
        <v>45410</v>
      </c>
      <c r="Q34" s="78">
        <v>45411</v>
      </c>
      <c r="R34" s="78" t="s">
        <v>413</v>
      </c>
      <c r="S34" s="78">
        <v>45470</v>
      </c>
      <c r="T34" s="78"/>
      <c r="U34" s="78">
        <v>45477</v>
      </c>
      <c r="V34" s="78">
        <v>45547</v>
      </c>
    </row>
    <row r="35" spans="1:22" s="95" customFormat="1" x14ac:dyDescent="0.25">
      <c r="A35" s="76" t="s">
        <v>371</v>
      </c>
      <c r="B35" s="76" t="s">
        <v>270</v>
      </c>
      <c r="C35" s="76" t="s">
        <v>271</v>
      </c>
      <c r="D35" s="77">
        <v>45173</v>
      </c>
      <c r="E35" s="87">
        <v>45173</v>
      </c>
      <c r="F35" s="90">
        <v>45312</v>
      </c>
      <c r="G35" s="78"/>
      <c r="H35" s="78"/>
      <c r="I35" s="78">
        <v>45227</v>
      </c>
      <c r="J35" s="78">
        <v>45235</v>
      </c>
      <c r="K35" s="78">
        <v>45283</v>
      </c>
      <c r="L35" s="78">
        <v>45298</v>
      </c>
      <c r="M35" s="78"/>
      <c r="N35" s="78"/>
      <c r="O35" s="78"/>
      <c r="P35" s="78"/>
      <c r="Q35" s="83"/>
      <c r="R35" s="83"/>
      <c r="S35" s="84">
        <v>45316</v>
      </c>
      <c r="T35" s="77">
        <v>45323</v>
      </c>
      <c r="U35" s="77"/>
      <c r="V35" s="77"/>
    </row>
    <row r="36" spans="1:22" s="95" customFormat="1" x14ac:dyDescent="0.25">
      <c r="A36" s="76" t="s">
        <v>371</v>
      </c>
      <c r="B36" s="76" t="s">
        <v>270</v>
      </c>
      <c r="C36" s="76" t="s">
        <v>274</v>
      </c>
      <c r="D36" s="77"/>
      <c r="E36" s="77">
        <v>45313</v>
      </c>
      <c r="F36" s="90">
        <v>45466</v>
      </c>
      <c r="G36" s="78"/>
      <c r="H36" s="78"/>
      <c r="I36" s="91"/>
      <c r="J36" s="78"/>
      <c r="K36" s="79"/>
      <c r="L36" s="78"/>
      <c r="M36" s="78">
        <v>45346</v>
      </c>
      <c r="N36" s="78">
        <v>45354</v>
      </c>
      <c r="O36" s="78">
        <v>45402</v>
      </c>
      <c r="P36" s="78">
        <v>45410</v>
      </c>
      <c r="Q36" s="83"/>
      <c r="R36" s="83"/>
      <c r="S36" s="84">
        <v>45470</v>
      </c>
      <c r="T36" s="77"/>
      <c r="U36" s="77">
        <v>45477</v>
      </c>
      <c r="V36" s="77">
        <v>45547</v>
      </c>
    </row>
    <row r="37" spans="1:22" s="95" customFormat="1" x14ac:dyDescent="0.25">
      <c r="A37" s="76" t="s">
        <v>279</v>
      </c>
      <c r="B37" s="76" t="s">
        <v>270</v>
      </c>
      <c r="C37" s="76" t="s">
        <v>271</v>
      </c>
      <c r="D37" s="79">
        <v>45169</v>
      </c>
      <c r="E37" s="87">
        <v>45173</v>
      </c>
      <c r="F37" s="87">
        <v>45284</v>
      </c>
      <c r="G37" s="79"/>
      <c r="H37" s="79"/>
      <c r="I37" s="78">
        <v>45227</v>
      </c>
      <c r="J37" s="78">
        <v>45235</v>
      </c>
      <c r="K37" s="78">
        <v>45283</v>
      </c>
      <c r="L37" s="78">
        <v>45298</v>
      </c>
      <c r="M37" s="141"/>
      <c r="N37" s="141"/>
      <c r="O37" s="141"/>
      <c r="P37" s="141"/>
      <c r="Q37" s="79"/>
      <c r="R37" s="79"/>
      <c r="S37" s="79">
        <v>45316</v>
      </c>
      <c r="T37" s="77">
        <v>45323</v>
      </c>
      <c r="U37" s="77"/>
      <c r="V37" s="77"/>
    </row>
    <row r="38" spans="1:22" s="95" customFormat="1" x14ac:dyDescent="0.25">
      <c r="A38" s="76" t="s">
        <v>279</v>
      </c>
      <c r="B38" s="76" t="s">
        <v>272</v>
      </c>
      <c r="C38" s="76" t="s">
        <v>273</v>
      </c>
      <c r="D38" s="79">
        <v>45169</v>
      </c>
      <c r="E38" s="79">
        <v>45169</v>
      </c>
      <c r="F38" s="87">
        <v>45284</v>
      </c>
      <c r="G38" s="79"/>
      <c r="H38" s="79"/>
      <c r="I38" s="78">
        <v>45227</v>
      </c>
      <c r="J38" s="78">
        <v>45235</v>
      </c>
      <c r="K38" s="78">
        <v>45283</v>
      </c>
      <c r="L38" s="78">
        <v>45298</v>
      </c>
      <c r="M38" s="78"/>
      <c r="N38" s="78"/>
      <c r="O38" s="78"/>
      <c r="P38" s="78"/>
      <c r="Q38" s="84"/>
      <c r="R38" s="84"/>
      <c r="S38" s="79">
        <v>45316</v>
      </c>
      <c r="T38" s="77">
        <v>45323</v>
      </c>
      <c r="U38" s="77"/>
      <c r="V38" s="77"/>
    </row>
    <row r="39" spans="1:22" s="95" customFormat="1" x14ac:dyDescent="0.25">
      <c r="A39" s="76" t="s">
        <v>454</v>
      </c>
      <c r="B39" s="76" t="s">
        <v>303</v>
      </c>
      <c r="C39" s="76" t="s">
        <v>300</v>
      </c>
      <c r="D39" s="79">
        <v>45173</v>
      </c>
      <c r="E39" s="79">
        <v>45187</v>
      </c>
      <c r="F39" s="87">
        <v>45284</v>
      </c>
      <c r="G39" s="79"/>
      <c r="H39" s="79"/>
      <c r="I39" s="78">
        <v>45227</v>
      </c>
      <c r="J39" s="78">
        <v>45235</v>
      </c>
      <c r="K39" s="78">
        <v>45283</v>
      </c>
      <c r="L39" s="78">
        <v>45298</v>
      </c>
      <c r="M39" s="105"/>
      <c r="N39" s="105"/>
      <c r="O39" s="105"/>
      <c r="P39" s="105"/>
      <c r="Q39" s="79"/>
      <c r="R39" s="79"/>
      <c r="S39" s="79">
        <v>45316</v>
      </c>
      <c r="T39" s="77">
        <v>45323</v>
      </c>
      <c r="U39" s="77"/>
      <c r="V39" s="77"/>
    </row>
    <row r="40" spans="1:22" s="95" customFormat="1" x14ac:dyDescent="0.25">
      <c r="A40" s="76" t="s">
        <v>279</v>
      </c>
      <c r="B40" s="76" t="s">
        <v>270</v>
      </c>
      <c r="C40" s="76" t="s">
        <v>274</v>
      </c>
      <c r="D40" s="79"/>
      <c r="E40" s="79">
        <v>45299</v>
      </c>
      <c r="F40" s="79">
        <v>45466</v>
      </c>
      <c r="G40" s="79">
        <v>45439</v>
      </c>
      <c r="H40" s="79">
        <v>45466</v>
      </c>
      <c r="I40" s="78"/>
      <c r="J40" s="78"/>
      <c r="K40" s="78"/>
      <c r="L40" s="78"/>
      <c r="M40" s="78">
        <v>45346</v>
      </c>
      <c r="N40" s="78">
        <v>45354</v>
      </c>
      <c r="O40" s="78">
        <v>45395</v>
      </c>
      <c r="P40" s="78">
        <v>45410</v>
      </c>
      <c r="Q40" s="79">
        <v>45460</v>
      </c>
      <c r="R40" s="84" t="s">
        <v>381</v>
      </c>
      <c r="S40" s="79">
        <v>45468</v>
      </c>
      <c r="T40" s="83"/>
      <c r="U40" s="77">
        <v>45477</v>
      </c>
      <c r="V40" s="77">
        <v>45547</v>
      </c>
    </row>
    <row r="41" spans="1:22" s="95" customFormat="1" x14ac:dyDescent="0.25">
      <c r="A41" s="76" t="s">
        <v>279</v>
      </c>
      <c r="B41" s="76" t="s">
        <v>272</v>
      </c>
      <c r="C41" s="76" t="s">
        <v>275</v>
      </c>
      <c r="D41" s="79"/>
      <c r="E41" s="79">
        <v>45299</v>
      </c>
      <c r="F41" s="79">
        <v>45466</v>
      </c>
      <c r="G41" s="79">
        <v>45404</v>
      </c>
      <c r="H41" s="79">
        <v>45466</v>
      </c>
      <c r="I41" s="78"/>
      <c r="J41" s="78"/>
      <c r="K41" s="78"/>
      <c r="L41" s="78"/>
      <c r="M41" s="78">
        <v>45346</v>
      </c>
      <c r="N41" s="78">
        <v>45354</v>
      </c>
      <c r="O41" s="325" t="s">
        <v>422</v>
      </c>
      <c r="P41" s="325" t="s">
        <v>423</v>
      </c>
      <c r="Q41" s="84">
        <v>45453</v>
      </c>
      <c r="R41" s="84" t="s">
        <v>382</v>
      </c>
      <c r="S41" s="79">
        <v>45470</v>
      </c>
      <c r="T41" s="83"/>
      <c r="U41" s="77">
        <v>45477</v>
      </c>
      <c r="V41" s="77">
        <v>45547</v>
      </c>
    </row>
    <row r="42" spans="1:22" s="95" customFormat="1" x14ac:dyDescent="0.25">
      <c r="A42" s="76" t="s">
        <v>454</v>
      </c>
      <c r="B42" s="76" t="s">
        <v>303</v>
      </c>
      <c r="C42" s="76" t="s">
        <v>301</v>
      </c>
      <c r="D42" s="79"/>
      <c r="E42" s="79">
        <v>45299</v>
      </c>
      <c r="F42" s="79">
        <v>45466</v>
      </c>
      <c r="G42" s="79">
        <v>45369</v>
      </c>
      <c r="H42" s="79">
        <v>45452</v>
      </c>
      <c r="I42" s="105"/>
      <c r="J42" s="105"/>
      <c r="K42" s="105"/>
      <c r="L42" s="105"/>
      <c r="M42" s="78">
        <v>45346</v>
      </c>
      <c r="N42" s="78">
        <v>45354</v>
      </c>
      <c r="O42" s="4" t="s">
        <v>422</v>
      </c>
      <c r="P42" s="4" t="s">
        <v>423</v>
      </c>
      <c r="Q42" s="79">
        <v>45446</v>
      </c>
      <c r="R42" s="84" t="s">
        <v>383</v>
      </c>
      <c r="S42" s="79">
        <v>45470</v>
      </c>
      <c r="T42" s="105"/>
      <c r="U42" s="77">
        <v>45477</v>
      </c>
      <c r="V42" s="77">
        <v>45547</v>
      </c>
    </row>
    <row r="43" spans="1:22" s="82" customFormat="1" x14ac:dyDescent="0.25">
      <c r="A43" s="76" t="s">
        <v>280</v>
      </c>
      <c r="B43" s="76" t="s">
        <v>270</v>
      </c>
      <c r="C43" s="76" t="s">
        <v>271</v>
      </c>
      <c r="D43" s="79">
        <v>45170</v>
      </c>
      <c r="E43" s="79">
        <v>45173</v>
      </c>
      <c r="F43" s="79">
        <v>45284</v>
      </c>
      <c r="G43" s="79"/>
      <c r="H43" s="79"/>
      <c r="I43" s="78">
        <v>45227</v>
      </c>
      <c r="J43" s="78">
        <v>45235</v>
      </c>
      <c r="K43" s="78">
        <v>45283</v>
      </c>
      <c r="L43" s="78">
        <v>45298</v>
      </c>
      <c r="M43" s="79"/>
      <c r="N43" s="79"/>
      <c r="O43" s="79"/>
      <c r="P43" s="79"/>
      <c r="Q43" s="84"/>
      <c r="R43" s="84"/>
      <c r="S43" s="84">
        <v>45316</v>
      </c>
      <c r="T43" s="77">
        <v>45323</v>
      </c>
      <c r="U43" s="77"/>
      <c r="V43" s="77"/>
    </row>
    <row r="44" spans="1:22" s="82" customFormat="1" x14ac:dyDescent="0.25">
      <c r="A44" s="76" t="s">
        <v>280</v>
      </c>
      <c r="B44" s="76" t="s">
        <v>272</v>
      </c>
      <c r="C44" s="76" t="s">
        <v>273</v>
      </c>
      <c r="D44" s="79">
        <v>45170</v>
      </c>
      <c r="E44" s="79">
        <v>45173</v>
      </c>
      <c r="F44" s="79">
        <v>45284</v>
      </c>
      <c r="G44" s="79"/>
      <c r="H44" s="79"/>
      <c r="I44" s="78">
        <v>45227</v>
      </c>
      <c r="J44" s="78">
        <v>45235</v>
      </c>
      <c r="K44" s="78">
        <v>45283</v>
      </c>
      <c r="L44" s="78">
        <v>45298</v>
      </c>
      <c r="M44" s="79"/>
      <c r="N44" s="79"/>
      <c r="O44" s="79"/>
      <c r="P44" s="79"/>
      <c r="Q44" s="96"/>
      <c r="R44" s="96"/>
      <c r="S44" s="84">
        <v>45316</v>
      </c>
      <c r="T44" s="77">
        <v>45323</v>
      </c>
      <c r="U44" s="77"/>
      <c r="V44" s="77"/>
    </row>
    <row r="45" spans="1:22" s="82" customFormat="1" x14ac:dyDescent="0.25">
      <c r="A45" s="76" t="s">
        <v>307</v>
      </c>
      <c r="B45" s="76" t="s">
        <v>303</v>
      </c>
      <c r="C45" s="76" t="s">
        <v>300</v>
      </c>
      <c r="D45" s="79">
        <v>45177</v>
      </c>
      <c r="E45" s="79">
        <v>45180</v>
      </c>
      <c r="F45" s="79">
        <v>45284</v>
      </c>
      <c r="G45" s="79"/>
      <c r="H45" s="79"/>
      <c r="I45" s="79">
        <v>45227</v>
      </c>
      <c r="J45" s="79">
        <v>45235</v>
      </c>
      <c r="K45" s="79">
        <v>45283</v>
      </c>
      <c r="L45" s="79">
        <v>45298</v>
      </c>
      <c r="M45" s="79"/>
      <c r="N45" s="79"/>
      <c r="O45" s="79"/>
      <c r="P45" s="79"/>
      <c r="Q45" s="79"/>
      <c r="R45" s="79"/>
      <c r="S45" s="79">
        <v>45316</v>
      </c>
      <c r="T45" s="79">
        <v>45323</v>
      </c>
      <c r="U45" s="79"/>
      <c r="V45" s="79"/>
    </row>
    <row r="46" spans="1:22" s="82" customFormat="1" x14ac:dyDescent="0.25">
      <c r="A46" s="76" t="s">
        <v>280</v>
      </c>
      <c r="B46" s="76" t="s">
        <v>270</v>
      </c>
      <c r="C46" s="76" t="s">
        <v>274</v>
      </c>
      <c r="D46" s="79"/>
      <c r="E46" s="79">
        <v>45299</v>
      </c>
      <c r="F46" s="79">
        <v>45459</v>
      </c>
      <c r="G46" s="79">
        <v>45432</v>
      </c>
      <c r="H46" s="79">
        <v>45452</v>
      </c>
      <c r="I46" s="79"/>
      <c r="J46" s="79"/>
      <c r="K46" s="79"/>
      <c r="L46" s="79"/>
      <c r="M46" s="79">
        <v>45346</v>
      </c>
      <c r="N46" s="79">
        <v>45354</v>
      </c>
      <c r="O46" s="79">
        <v>45395</v>
      </c>
      <c r="P46" s="79">
        <v>45410</v>
      </c>
      <c r="Q46" s="79" t="s">
        <v>405</v>
      </c>
      <c r="R46" s="79" t="s">
        <v>415</v>
      </c>
      <c r="S46" s="79">
        <v>45470</v>
      </c>
      <c r="T46" s="79"/>
      <c r="U46" s="79">
        <v>45477</v>
      </c>
      <c r="V46" s="79">
        <v>45547</v>
      </c>
    </row>
    <row r="47" spans="1:22" s="82" customFormat="1" x14ac:dyDescent="0.25">
      <c r="A47" s="76" t="s">
        <v>280</v>
      </c>
      <c r="B47" s="76" t="s">
        <v>272</v>
      </c>
      <c r="C47" s="76" t="s">
        <v>275</v>
      </c>
      <c r="D47" s="79"/>
      <c r="E47" s="79">
        <v>45299</v>
      </c>
      <c r="F47" s="79">
        <v>45473</v>
      </c>
      <c r="G47" s="79">
        <v>45418</v>
      </c>
      <c r="H47" s="79">
        <v>45473</v>
      </c>
      <c r="I47" s="79"/>
      <c r="J47" s="79"/>
      <c r="K47" s="79"/>
      <c r="L47" s="79"/>
      <c r="M47" s="79">
        <v>45346</v>
      </c>
      <c r="N47" s="79">
        <v>45354</v>
      </c>
      <c r="O47" s="79">
        <v>45395</v>
      </c>
      <c r="P47" s="79">
        <v>45410</v>
      </c>
      <c r="Q47" s="79">
        <v>45457</v>
      </c>
      <c r="R47" s="79" t="s">
        <v>416</v>
      </c>
      <c r="S47" s="79">
        <v>45470</v>
      </c>
      <c r="T47" s="79"/>
      <c r="U47" s="79">
        <v>45477</v>
      </c>
      <c r="V47" s="79">
        <v>45547</v>
      </c>
    </row>
    <row r="48" spans="1:22" s="82" customFormat="1" x14ac:dyDescent="0.25">
      <c r="A48" s="76" t="s">
        <v>307</v>
      </c>
      <c r="B48" s="76" t="s">
        <v>303</v>
      </c>
      <c r="C48" s="76" t="s">
        <v>301</v>
      </c>
      <c r="D48" s="79"/>
      <c r="E48" s="79">
        <v>44934</v>
      </c>
      <c r="F48" s="79">
        <v>45473</v>
      </c>
      <c r="G48" s="79">
        <v>45003</v>
      </c>
      <c r="H48" s="79">
        <v>45473</v>
      </c>
      <c r="I48" s="79"/>
      <c r="J48" s="79"/>
      <c r="K48" s="79"/>
      <c r="L48" s="79"/>
      <c r="M48" s="79">
        <v>45346</v>
      </c>
      <c r="N48" s="79">
        <v>45354</v>
      </c>
      <c r="O48" s="79" t="s">
        <v>422</v>
      </c>
      <c r="P48" s="79" t="s">
        <v>423</v>
      </c>
      <c r="Q48" s="79">
        <v>45453</v>
      </c>
      <c r="R48" s="79" t="s">
        <v>380</v>
      </c>
      <c r="S48" s="79">
        <v>45470</v>
      </c>
      <c r="T48" s="79"/>
      <c r="U48" s="79">
        <v>45477</v>
      </c>
      <c r="V48" s="79">
        <v>45547</v>
      </c>
    </row>
    <row r="49" spans="1:22" s="82" customFormat="1" x14ac:dyDescent="0.25">
      <c r="A49" s="76" t="s">
        <v>281</v>
      </c>
      <c r="B49" s="76" t="s">
        <v>270</v>
      </c>
      <c r="C49" s="76" t="s">
        <v>271</v>
      </c>
      <c r="D49" s="78">
        <v>45173</v>
      </c>
      <c r="E49" s="78">
        <v>45173</v>
      </c>
      <c r="F49" s="78">
        <v>45305</v>
      </c>
      <c r="G49" s="78"/>
      <c r="H49" s="78"/>
      <c r="I49" s="78">
        <v>45227</v>
      </c>
      <c r="J49" s="78">
        <v>45235</v>
      </c>
      <c r="K49" s="78">
        <v>45283</v>
      </c>
      <c r="L49" s="78">
        <v>45298</v>
      </c>
      <c r="M49" s="78"/>
      <c r="N49" s="78"/>
      <c r="O49" s="78"/>
      <c r="P49" s="78"/>
      <c r="Q49" s="83"/>
      <c r="R49" s="83"/>
      <c r="S49" s="83">
        <v>45316</v>
      </c>
      <c r="T49" s="77">
        <v>45323</v>
      </c>
      <c r="U49" s="77"/>
      <c r="V49" s="77"/>
    </row>
    <row r="50" spans="1:22" s="82" customFormat="1" x14ac:dyDescent="0.25">
      <c r="A50" s="76" t="s">
        <v>281</v>
      </c>
      <c r="B50" s="76" t="s">
        <v>272</v>
      </c>
      <c r="C50" s="76" t="s">
        <v>273</v>
      </c>
      <c r="D50" s="78">
        <v>45173</v>
      </c>
      <c r="E50" s="78">
        <v>45173</v>
      </c>
      <c r="F50" s="78">
        <v>45305</v>
      </c>
      <c r="G50" s="78"/>
      <c r="H50" s="78"/>
      <c r="I50" s="78">
        <v>45227</v>
      </c>
      <c r="J50" s="78">
        <v>45235</v>
      </c>
      <c r="K50" s="78">
        <v>45283</v>
      </c>
      <c r="L50" s="78">
        <v>45298</v>
      </c>
      <c r="M50" s="78"/>
      <c r="N50" s="78"/>
      <c r="O50" s="78"/>
      <c r="P50" s="78"/>
      <c r="Q50" s="83"/>
      <c r="R50" s="83"/>
      <c r="S50" s="83">
        <v>45316</v>
      </c>
      <c r="T50" s="77">
        <v>45323</v>
      </c>
      <c r="U50" s="77"/>
      <c r="V50" s="77"/>
    </row>
    <row r="51" spans="1:22" s="82" customFormat="1" x14ac:dyDescent="0.25">
      <c r="A51" s="76" t="s">
        <v>308</v>
      </c>
      <c r="B51" s="76" t="s">
        <v>303</v>
      </c>
      <c r="C51" s="76" t="s">
        <v>300</v>
      </c>
      <c r="D51" s="78">
        <v>45173</v>
      </c>
      <c r="E51" s="78">
        <v>45173</v>
      </c>
      <c r="F51" s="78">
        <v>45305</v>
      </c>
      <c r="G51" s="78"/>
      <c r="H51" s="78"/>
      <c r="I51" s="78">
        <v>45227</v>
      </c>
      <c r="J51" s="78">
        <v>45235</v>
      </c>
      <c r="K51" s="78">
        <v>45283</v>
      </c>
      <c r="L51" s="78">
        <v>45298</v>
      </c>
      <c r="M51" s="78"/>
      <c r="N51" s="78"/>
      <c r="O51" s="78"/>
      <c r="P51" s="78"/>
      <c r="Q51" s="83"/>
      <c r="R51" s="83"/>
      <c r="S51" s="83">
        <v>45316</v>
      </c>
      <c r="T51" s="77">
        <v>45323</v>
      </c>
      <c r="U51" s="77"/>
      <c r="V51" s="77"/>
    </row>
    <row r="52" spans="1:22" s="82" customFormat="1" x14ac:dyDescent="0.25">
      <c r="A52" s="76" t="s">
        <v>281</v>
      </c>
      <c r="B52" s="76" t="s">
        <v>270</v>
      </c>
      <c r="C52" s="76" t="s">
        <v>274</v>
      </c>
      <c r="D52" s="78"/>
      <c r="E52" s="78">
        <v>45306</v>
      </c>
      <c r="F52" s="78">
        <v>45473</v>
      </c>
      <c r="G52" s="78"/>
      <c r="H52" s="78"/>
      <c r="I52" s="78"/>
      <c r="J52" s="78"/>
      <c r="K52" s="78"/>
      <c r="L52" s="78"/>
      <c r="M52" s="78">
        <v>45339</v>
      </c>
      <c r="N52" s="78">
        <v>45354</v>
      </c>
      <c r="O52" s="78">
        <v>45395</v>
      </c>
      <c r="P52" s="78">
        <v>45410</v>
      </c>
      <c r="Q52" s="83"/>
      <c r="R52" s="83"/>
      <c r="S52" s="78">
        <v>45470</v>
      </c>
      <c r="T52" s="78"/>
      <c r="U52" s="77">
        <v>45477</v>
      </c>
      <c r="V52" s="77">
        <v>45547</v>
      </c>
    </row>
    <row r="53" spans="1:22" s="82" customFormat="1" x14ac:dyDescent="0.25">
      <c r="A53" s="76" t="s">
        <v>281</v>
      </c>
      <c r="B53" s="76" t="s">
        <v>272</v>
      </c>
      <c r="C53" s="76" t="s">
        <v>275</v>
      </c>
      <c r="D53" s="78"/>
      <c r="E53" s="78">
        <v>45306</v>
      </c>
      <c r="F53" s="78">
        <v>45473</v>
      </c>
      <c r="G53" s="78">
        <v>45397</v>
      </c>
      <c r="H53" s="78">
        <v>45452</v>
      </c>
      <c r="I53" s="78"/>
      <c r="J53" s="78"/>
      <c r="K53" s="78"/>
      <c r="L53" s="78"/>
      <c r="M53" s="78">
        <v>45346</v>
      </c>
      <c r="N53" s="78">
        <v>45354</v>
      </c>
      <c r="O53" s="325" t="s">
        <v>422</v>
      </c>
      <c r="P53" s="325" t="s">
        <v>423</v>
      </c>
      <c r="Q53" s="83">
        <v>45453</v>
      </c>
      <c r="R53" s="83" t="s">
        <v>414</v>
      </c>
      <c r="S53" s="78">
        <v>45470</v>
      </c>
      <c r="T53" s="78"/>
      <c r="U53" s="77">
        <v>45477</v>
      </c>
      <c r="V53" s="77">
        <v>45547</v>
      </c>
    </row>
    <row r="54" spans="1:22" s="82" customFormat="1" x14ac:dyDescent="0.25">
      <c r="A54" s="76" t="s">
        <v>308</v>
      </c>
      <c r="B54" s="76" t="s">
        <v>303</v>
      </c>
      <c r="C54" s="76" t="s">
        <v>301</v>
      </c>
      <c r="D54" s="78"/>
      <c r="E54" s="78">
        <v>45306</v>
      </c>
      <c r="F54" s="78">
        <v>45473</v>
      </c>
      <c r="G54" s="78">
        <v>45348</v>
      </c>
      <c r="H54" s="78">
        <v>45459</v>
      </c>
      <c r="I54" s="78"/>
      <c r="J54" s="78"/>
      <c r="K54" s="78"/>
      <c r="L54" s="78"/>
      <c r="M54" s="78" t="s">
        <v>422</v>
      </c>
      <c r="N54" s="78" t="s">
        <v>423</v>
      </c>
      <c r="O54" s="78" t="s">
        <v>422</v>
      </c>
      <c r="P54" s="78" t="s">
        <v>423</v>
      </c>
      <c r="Q54" s="83">
        <v>45460</v>
      </c>
      <c r="R54" s="83" t="s">
        <v>404</v>
      </c>
      <c r="S54" s="78">
        <v>45470</v>
      </c>
      <c r="T54" s="78"/>
      <c r="U54" s="77">
        <v>45477</v>
      </c>
      <c r="V54" s="77">
        <v>45547</v>
      </c>
    </row>
  </sheetData>
  <mergeCells count="1">
    <mergeCell ref="A4:V5"/>
  </mergeCells>
  <printOptions horizontalCentered="1" verticalCentered="1"/>
  <pageMargins left="0.25" right="0.25" top="0.75" bottom="0.75" header="0.3" footer="0.3"/>
  <pageSetup paperSize="9" scale="47" orientation="landscape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9765-8D37-480A-A978-5B9357B97CF7}">
  <sheetPr codeName="Feuil13">
    <tabColor rgb="FF002060"/>
    <pageSetUpPr fitToPage="1"/>
  </sheetPr>
  <dimension ref="A1:Q55"/>
  <sheetViews>
    <sheetView topLeftCell="A31" zoomScale="85" zoomScaleNormal="85" workbookViewId="0">
      <selection activeCell="W55" sqref="W55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42578125" style="21" customWidth="1"/>
    <col min="16" max="16" width="7.42578125" style="21" customWidth="1"/>
    <col min="17" max="17" width="8.42578125" style="21" customWidth="1"/>
    <col min="18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475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51">
        <f>+E10+3</f>
        <v>11</v>
      </c>
      <c r="B11" s="51">
        <f t="shared" si="1"/>
        <v>12</v>
      </c>
      <c r="C11" s="51">
        <f t="shared" si="1"/>
        <v>13</v>
      </c>
      <c r="D11" s="51">
        <f t="shared" si="1"/>
        <v>14</v>
      </c>
      <c r="E11" s="51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51">
        <f>+E11+3</f>
        <v>18</v>
      </c>
      <c r="B12" s="51">
        <f t="shared" si="1"/>
        <v>19</v>
      </c>
      <c r="C12" s="51">
        <f t="shared" si="1"/>
        <v>20</v>
      </c>
      <c r="D12" s="51">
        <f t="shared" si="1"/>
        <v>21</v>
      </c>
      <c r="E12" s="51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51">
        <f>+Q11+3</f>
        <v>20</v>
      </c>
      <c r="N12" s="51">
        <f t="shared" si="0"/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51">
        <f>+Q18+3</f>
        <v>5</v>
      </c>
      <c r="N19" s="51">
        <f>+M19+1</f>
        <v>6</v>
      </c>
      <c r="O19" s="51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51">
        <f>+K20+3</f>
        <v>22</v>
      </c>
      <c r="H21" s="51">
        <f t="shared" si="6"/>
        <v>23</v>
      </c>
      <c r="I21" s="51">
        <f t="shared" si="6"/>
        <v>24</v>
      </c>
      <c r="J21" s="51">
        <f t="shared" si="6"/>
        <v>25</v>
      </c>
      <c r="K21" s="5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51">
        <v>3</v>
      </c>
      <c r="B36" s="51">
        <v>4</v>
      </c>
      <c r="C36" s="51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48"/>
      <c r="G42" s="340"/>
      <c r="H42" s="340"/>
      <c r="I42" s="340"/>
      <c r="J42" s="340"/>
      <c r="K42" s="340"/>
      <c r="L42" s="148"/>
      <c r="M42" s="44"/>
      <c r="N42" s="45"/>
      <c r="O42" s="148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48"/>
      <c r="G43" s="148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8"/>
      <c r="G44" s="148"/>
      <c r="M44" s="48" t="s">
        <v>238</v>
      </c>
      <c r="N44" s="48"/>
      <c r="P44" s="342">
        <v>45180</v>
      </c>
      <c r="Q44" s="343"/>
    </row>
    <row r="45" spans="1:17" ht="15" customHeight="1" x14ac:dyDescent="0.25">
      <c r="A45" s="152">
        <v>2</v>
      </c>
      <c r="B45" s="152">
        <v>3</v>
      </c>
      <c r="C45" s="152">
        <v>4</v>
      </c>
      <c r="D45" s="152">
        <v>5</v>
      </c>
      <c r="E45" s="33">
        <f>+D45+1</f>
        <v>6</v>
      </c>
      <c r="F45" s="148"/>
      <c r="G45" s="14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45531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148"/>
      <c r="G46" s="148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45540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8"/>
      <c r="G47" s="148"/>
      <c r="H47" s="152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8"/>
      <c r="G48" s="148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8"/>
      <c r="G49" s="148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48"/>
      <c r="G50" s="148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148"/>
      <c r="G51" s="148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7" right="0.7" top="0.75" bottom="0.75" header="0.3" footer="0.3"/>
  <pageSetup paperSize="9" scale="73" fitToHeight="0" orientation="portrait" verticalDpi="0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BEA7-6AFC-49E7-B0FA-89E0F0511806}">
  <sheetPr codeName="Feuil14">
    <tabColor rgb="FF002060"/>
    <pageSetUpPr fitToPage="1"/>
  </sheetPr>
  <dimension ref="A1:Q55"/>
  <sheetViews>
    <sheetView topLeftCell="A16" zoomScale="70" zoomScaleNormal="70" workbookViewId="0">
      <selection activeCell="W55" sqref="W55"/>
    </sheetView>
  </sheetViews>
  <sheetFormatPr baseColWidth="10" defaultColWidth="10.85546875" defaultRowHeight="15" x14ac:dyDescent="0.25"/>
  <cols>
    <col min="1" max="5" width="7.42578125" style="21" customWidth="1"/>
    <col min="6" max="6" width="2.1406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42578125" style="21" customWidth="1"/>
    <col min="16" max="16" width="7.42578125" style="21" customWidth="1"/>
    <col min="17" max="17" width="8.42578125" style="21" customWidth="1"/>
    <col min="18" max="16384" width="10.8554687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401" t="s">
        <v>476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51">
        <f>+E10+3</f>
        <v>11</v>
      </c>
      <c r="B11" s="51">
        <f t="shared" si="1"/>
        <v>12</v>
      </c>
      <c r="C11" s="51">
        <f t="shared" si="1"/>
        <v>13</v>
      </c>
      <c r="D11" s="51">
        <f t="shared" si="1"/>
        <v>14</v>
      </c>
      <c r="E11" s="51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51">
        <f>+E11+3</f>
        <v>18</v>
      </c>
      <c r="B12" s="51">
        <f t="shared" si="1"/>
        <v>19</v>
      </c>
      <c r="C12" s="51">
        <f t="shared" si="1"/>
        <v>20</v>
      </c>
      <c r="D12" s="51">
        <f t="shared" si="1"/>
        <v>21</v>
      </c>
      <c r="E12" s="51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51">
        <f>+Q11+3</f>
        <v>20</v>
      </c>
      <c r="N12" s="51">
        <f t="shared" si="0"/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51">
        <f>+Q18+3</f>
        <v>5</v>
      </c>
      <c r="N19" s="51">
        <f>+M19+1</f>
        <v>6</v>
      </c>
      <c r="O19" s="51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51">
        <f>+K20+3</f>
        <v>22</v>
      </c>
      <c r="H21" s="51">
        <f t="shared" si="6"/>
        <v>23</v>
      </c>
      <c r="I21" s="51">
        <f t="shared" si="6"/>
        <v>24</v>
      </c>
      <c r="J21" s="51">
        <f t="shared" si="6"/>
        <v>25</v>
      </c>
      <c r="K21" s="51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51">
        <v>3</v>
      </c>
      <c r="B36" s="51">
        <v>4</v>
      </c>
      <c r="C36" s="51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48"/>
      <c r="G42" s="340"/>
      <c r="H42" s="340"/>
      <c r="I42" s="340"/>
      <c r="J42" s="340"/>
      <c r="K42" s="340"/>
      <c r="L42" s="148"/>
      <c r="M42" s="44"/>
      <c r="N42" s="45"/>
      <c r="O42" s="148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48"/>
      <c r="G43" s="148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8"/>
      <c r="G44" s="148"/>
      <c r="M44" s="48" t="s">
        <v>238</v>
      </c>
      <c r="N44" s="48"/>
      <c r="P44" s="342">
        <v>45180</v>
      </c>
      <c r="Q44" s="343"/>
    </row>
    <row r="45" spans="1:17" ht="15" customHeight="1" x14ac:dyDescent="0.25">
      <c r="A45" s="152">
        <v>2</v>
      </c>
      <c r="B45" s="152">
        <v>3</v>
      </c>
      <c r="C45" s="152">
        <v>4</v>
      </c>
      <c r="D45" s="152">
        <v>5</v>
      </c>
      <c r="E45" s="33">
        <f>+D45+1</f>
        <v>6</v>
      </c>
      <c r="F45" s="148"/>
      <c r="G45" s="148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45531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148"/>
      <c r="G46" s="148"/>
      <c r="H46" s="51"/>
      <c r="I46" s="45" t="s">
        <v>240</v>
      </c>
      <c r="J46" s="50"/>
      <c r="K46" s="50"/>
      <c r="L46" s="50"/>
      <c r="M46" s="48" t="s">
        <v>473</v>
      </c>
      <c r="N46" s="48"/>
      <c r="P46" s="334">
        <v>45540</v>
      </c>
      <c r="Q46" s="335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8"/>
      <c r="G47" s="148"/>
      <c r="H47" s="152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8"/>
      <c r="G48" s="148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8"/>
      <c r="G49" s="148"/>
      <c r="H49" s="55"/>
      <c r="I49" s="56"/>
      <c r="J49" s="56"/>
      <c r="K49" s="56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48"/>
      <c r="G50" s="148"/>
      <c r="J50" s="45"/>
      <c r="K50" s="45"/>
      <c r="L50" s="45"/>
      <c r="M50" s="291" t="s">
        <v>247</v>
      </c>
      <c r="N50" s="198" t="s">
        <v>245</v>
      </c>
      <c r="O50" s="58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148"/>
      <c r="G51" s="148"/>
      <c r="J51" s="45"/>
      <c r="K51" s="45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143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7" right="0.7" top="0.75" bottom="0.75" header="0.3" footer="0.3"/>
  <pageSetup paperSize="9" scale="73" fitToHeight="0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B947-AB82-4637-B713-D6313055FFEA}">
  <sheetPr codeName="Feuil16">
    <tabColor theme="5"/>
    <pageSetUpPr fitToPage="1"/>
  </sheetPr>
  <dimension ref="A1:Q55"/>
  <sheetViews>
    <sheetView topLeftCell="A13" zoomScale="80" zoomScaleNormal="80" workbookViewId="0">
      <selection activeCell="P46" sqref="P46:Q46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5703125" style="21" customWidth="1"/>
    <col min="16" max="16" width="7.42578125" style="21" customWidth="1"/>
    <col min="17" max="17" width="8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442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51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51">
        <f>+K11+3</f>
        <v>23</v>
      </c>
      <c r="H12" s="51">
        <f t="shared" si="2"/>
        <v>24</v>
      </c>
      <c r="I12" s="51">
        <f t="shared" si="2"/>
        <v>25</v>
      </c>
      <c r="J12" s="51">
        <f t="shared" si="2"/>
        <v>26</v>
      </c>
      <c r="K12" s="51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51">
        <f>+E19+3</f>
        <v>11</v>
      </c>
      <c r="B20" s="51">
        <f t="shared" si="5"/>
        <v>12</v>
      </c>
      <c r="C20" s="51">
        <f t="shared" si="5"/>
        <v>13</v>
      </c>
      <c r="D20" s="51">
        <f t="shared" si="3"/>
        <v>14</v>
      </c>
      <c r="E20" s="51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51">
        <f>+Q20+3</f>
        <v>19</v>
      </c>
      <c r="N21" s="51">
        <f>+M21+1</f>
        <v>20</v>
      </c>
      <c r="O21" s="51">
        <f t="shared" si="4"/>
        <v>21</v>
      </c>
      <c r="P21" s="51">
        <f t="shared" si="4"/>
        <v>22</v>
      </c>
      <c r="Q21" s="51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51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51">
        <v>21</v>
      </c>
      <c r="O30" s="51">
        <v>22</v>
      </c>
      <c r="P30" s="51">
        <f t="shared" si="8"/>
        <v>23</v>
      </c>
      <c r="Q30" s="51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34"/>
      <c r="G31" s="51">
        <f>+K30+3</f>
        <v>29</v>
      </c>
      <c r="H31" s="51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152">
        <f>+M40+1</f>
        <v>27</v>
      </c>
      <c r="O40" s="187">
        <f>+N40+1</f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49"/>
      <c r="G42" s="340"/>
      <c r="H42" s="340"/>
      <c r="I42" s="340"/>
      <c r="J42" s="340"/>
      <c r="K42" s="340"/>
      <c r="L42" s="149"/>
      <c r="M42" s="44"/>
      <c r="N42" s="45"/>
      <c r="O42" s="149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49"/>
      <c r="G43" s="149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9"/>
      <c r="G44" s="149"/>
      <c r="M44" s="48" t="s">
        <v>238</v>
      </c>
      <c r="N44" s="48"/>
      <c r="P44" s="342">
        <v>45201</v>
      </c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149"/>
      <c r="G45" s="149"/>
      <c r="H45" s="49"/>
      <c r="I45" s="45" t="s">
        <v>420</v>
      </c>
      <c r="J45" s="45"/>
      <c r="K45" s="45"/>
      <c r="L45" s="45"/>
      <c r="M45" s="48" t="s">
        <v>283</v>
      </c>
      <c r="N45" s="48"/>
      <c r="P45" s="334">
        <v>45474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149"/>
      <c r="G46" s="149"/>
      <c r="H46" s="51"/>
      <c r="I46" s="45" t="s">
        <v>240</v>
      </c>
      <c r="J46" s="50"/>
      <c r="K46" s="50"/>
      <c r="L46" s="50"/>
      <c r="M46" s="299" t="s">
        <v>473</v>
      </c>
      <c r="N46" s="299"/>
      <c r="O46" s="101"/>
      <c r="P46" s="383">
        <v>45541</v>
      </c>
      <c r="Q46" s="384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9"/>
      <c r="G47" s="149"/>
      <c r="H47" s="152"/>
      <c r="I47" s="45" t="s">
        <v>242</v>
      </c>
      <c r="J47" s="45"/>
      <c r="K47" s="45"/>
      <c r="L47" s="45"/>
      <c r="M47" s="48" t="s">
        <v>241</v>
      </c>
      <c r="N47" s="48"/>
      <c r="P47" s="334">
        <v>45547</v>
      </c>
      <c r="Q47" s="335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9"/>
      <c r="G48" s="149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9"/>
      <c r="G49" s="149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49"/>
      <c r="G50" s="149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149"/>
      <c r="G51" s="149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1">
    <mergeCell ref="P46:Q46"/>
    <mergeCell ref="P47:Q47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pageSetup paperSize="9" scale="73" fitToHeight="0" orientation="portrait" verticalDpi="0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E22E4-6E5D-47ED-A7B2-04B343E7666B}">
  <sheetPr codeName="Feuil17">
    <tabColor theme="5"/>
    <pageSetUpPr fitToPage="1"/>
  </sheetPr>
  <dimension ref="A1:Q55"/>
  <sheetViews>
    <sheetView topLeftCell="A19" zoomScale="85" zoomScaleNormal="85" workbookViewId="0">
      <selection activeCell="P46" sqref="P46:Q46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444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33">
        <v>2</v>
      </c>
      <c r="H9" s="33">
        <v>3</v>
      </c>
      <c r="I9" s="33">
        <v>4</v>
      </c>
      <c r="J9" s="33">
        <v>5</v>
      </c>
      <c r="K9" s="33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51">
        <f>+K10+3</f>
        <v>16</v>
      </c>
      <c r="H11" s="51">
        <f t="shared" si="2"/>
        <v>17</v>
      </c>
      <c r="I11" s="51">
        <f t="shared" si="2"/>
        <v>18</v>
      </c>
      <c r="J11" s="51">
        <f t="shared" si="2"/>
        <v>19</v>
      </c>
      <c r="K11" s="51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51">
        <f>+Q19+3</f>
        <v>12</v>
      </c>
      <c r="N20" s="51">
        <f>+M20+1</f>
        <v>13</v>
      </c>
      <c r="O20" s="51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51">
        <f>+E20+3</f>
        <v>18</v>
      </c>
      <c r="B21" s="51">
        <f t="shared" si="5"/>
        <v>19</v>
      </c>
      <c r="C21" s="51">
        <f t="shared" si="5"/>
        <v>20</v>
      </c>
      <c r="D21" s="51">
        <f t="shared" si="3"/>
        <v>21</v>
      </c>
      <c r="E21" s="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51">
        <f>+E27+3</f>
        <v>4</v>
      </c>
      <c r="B28" s="51">
        <f>+A28+1</f>
        <v>5</v>
      </c>
      <c r="C28" s="51">
        <f t="shared" si="7"/>
        <v>6</v>
      </c>
      <c r="D28" s="51">
        <f t="shared" si="7"/>
        <v>7</v>
      </c>
      <c r="E28" s="51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51">
        <v>21</v>
      </c>
      <c r="O30" s="51">
        <v>22</v>
      </c>
      <c r="P30" s="51">
        <f t="shared" si="8"/>
        <v>23</v>
      </c>
      <c r="Q30" s="257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51">
        <f>+K30+3</f>
        <v>29</v>
      </c>
      <c r="H31" s="51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33">
        <f t="shared" si="10"/>
        <v>13</v>
      </c>
      <c r="E37" s="33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110">
        <f>+E38+3</f>
        <v>24</v>
      </c>
      <c r="B39" s="110">
        <f t="shared" si="12"/>
        <v>25</v>
      </c>
      <c r="C39" s="110">
        <f t="shared" si="12"/>
        <v>26</v>
      </c>
      <c r="D39" s="110">
        <f t="shared" si="10"/>
        <v>27</v>
      </c>
      <c r="E39" s="110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258">
        <f>+N40+1</f>
        <v>28</v>
      </c>
      <c r="P40" s="258">
        <v>29</v>
      </c>
      <c r="Q40" s="258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207"/>
      <c r="G42" s="340"/>
      <c r="H42" s="340"/>
      <c r="I42" s="340"/>
      <c r="J42" s="340"/>
      <c r="K42" s="340"/>
      <c r="L42" s="207"/>
      <c r="M42" s="44"/>
      <c r="N42" s="45"/>
      <c r="O42" s="207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207"/>
      <c r="G43" s="207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7"/>
      <c r="G44" s="207"/>
      <c r="M44" s="48" t="s">
        <v>238</v>
      </c>
      <c r="N44" s="48"/>
      <c r="P44" s="342">
        <v>45194</v>
      </c>
      <c r="Q44" s="343"/>
    </row>
    <row r="45" spans="1:17" ht="15" customHeight="1" x14ac:dyDescent="0.25">
      <c r="A45" s="258">
        <v>2</v>
      </c>
      <c r="B45" s="258">
        <v>3</v>
      </c>
      <c r="C45" s="258">
        <v>4</v>
      </c>
      <c r="D45" s="33">
        <v>5</v>
      </c>
      <c r="E45" s="33">
        <f>+D45+1</f>
        <v>6</v>
      </c>
      <c r="F45" s="207"/>
      <c r="G45" s="207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45094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07"/>
      <c r="G46" s="207"/>
      <c r="H46" s="51"/>
      <c r="I46" s="45" t="s">
        <v>240</v>
      </c>
      <c r="J46" s="50"/>
      <c r="K46" s="50"/>
      <c r="L46" s="50"/>
      <c r="M46" s="299" t="s">
        <v>473</v>
      </c>
      <c r="N46" s="299"/>
      <c r="O46" s="101"/>
      <c r="P46" s="383">
        <v>45541</v>
      </c>
      <c r="Q46" s="384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07"/>
      <c r="G47" s="207"/>
      <c r="H47" s="63"/>
      <c r="I47" s="45" t="s">
        <v>242</v>
      </c>
      <c r="J47" s="45"/>
      <c r="K47" s="45"/>
      <c r="L47" s="45"/>
      <c r="M47" s="48" t="s">
        <v>241</v>
      </c>
      <c r="N47" s="48"/>
      <c r="P47" s="398">
        <v>45547</v>
      </c>
      <c r="Q47" s="398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07"/>
      <c r="G48" s="207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207"/>
      <c r="G49" s="207"/>
      <c r="H49" s="55"/>
      <c r="I49" s="56"/>
      <c r="J49" s="56"/>
      <c r="K49" s="56"/>
      <c r="L49" s="4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207"/>
      <c r="G50" s="207"/>
      <c r="J50" s="45"/>
      <c r="K50" s="45"/>
      <c r="L50" s="4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207"/>
      <c r="G51" s="207"/>
      <c r="J51" s="45"/>
      <c r="K51" s="45"/>
      <c r="L51" s="4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x14ac:dyDescent="0.25"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18" x14ac:dyDescent="0.25"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P46:Q46"/>
    <mergeCell ref="P47:Q47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pageSetup paperSize="9" scale="74" fitToHeight="0" orientation="portrait" verticalDpi="0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8DE4-1E43-44BB-8C20-D5975AF9B054}">
  <sheetPr codeName="Feuil15">
    <tabColor theme="5"/>
    <pageSetUpPr fitToPage="1"/>
  </sheetPr>
  <dimension ref="A1:Q55"/>
  <sheetViews>
    <sheetView topLeftCell="A22" zoomScale="85" zoomScaleNormal="85" workbookViewId="0">
      <selection activeCell="U47" sqref="U47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443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33">
        <v>2</v>
      </c>
      <c r="H9" s="33">
        <v>3</v>
      </c>
      <c r="I9" s="33">
        <v>4</v>
      </c>
      <c r="J9" s="33">
        <v>5</v>
      </c>
      <c r="K9" s="33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51">
        <f>+K11+3</f>
        <v>23</v>
      </c>
      <c r="H12" s="51">
        <f t="shared" si="2"/>
        <v>24</v>
      </c>
      <c r="I12" s="51">
        <f t="shared" si="2"/>
        <v>25</v>
      </c>
      <c r="J12" s="51">
        <f t="shared" si="2"/>
        <v>26</v>
      </c>
      <c r="K12" s="51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51">
        <f>+E12+3</f>
        <v>25</v>
      </c>
      <c r="B13" s="51">
        <f>+A13+1</f>
        <v>26</v>
      </c>
      <c r="C13" s="51">
        <f>+B13+1</f>
        <v>27</v>
      </c>
      <c r="D13" s="51">
        <v>28</v>
      </c>
      <c r="E13" s="51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51">
        <f>+Q20+3</f>
        <v>19</v>
      </c>
      <c r="N21" s="51">
        <f>+M21+1</f>
        <v>20</v>
      </c>
      <c r="O21" s="51">
        <f t="shared" si="4"/>
        <v>21</v>
      </c>
      <c r="P21" s="51">
        <f t="shared" si="4"/>
        <v>22</v>
      </c>
      <c r="Q21" s="51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51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N27:Q30" si="8">+N27+1</f>
        <v>1</v>
      </c>
      <c r="P27" s="51">
        <f t="shared" si="8"/>
        <v>2</v>
      </c>
      <c r="Q27" s="51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33">
        <v>8</v>
      </c>
      <c r="H28" s="33">
        <f t="shared" ref="H28:K31" si="9">+G28+1</f>
        <v>9</v>
      </c>
      <c r="I28" s="33">
        <f t="shared" si="9"/>
        <v>10</v>
      </c>
      <c r="J28" s="33">
        <f t="shared" si="9"/>
        <v>11</v>
      </c>
      <c r="K28" s="33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51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 t="shared" si="8"/>
        <v>14</v>
      </c>
      <c r="O29" s="33">
        <f t="shared" si="8"/>
        <v>15</v>
      </c>
      <c r="P29" s="33">
        <f t="shared" si="8"/>
        <v>16</v>
      </c>
      <c r="Q29" s="33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51">
        <v>21</v>
      </c>
      <c r="O30" s="51">
        <v>22</v>
      </c>
      <c r="P30" s="51">
        <f t="shared" si="8"/>
        <v>23</v>
      </c>
      <c r="Q30" s="51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34"/>
      <c r="G31" s="51">
        <f>+K30+3</f>
        <v>29</v>
      </c>
      <c r="H31" s="51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187">
        <v>29</v>
      </c>
      <c r="Q40" s="152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49"/>
      <c r="G42" s="340"/>
      <c r="H42" s="340"/>
      <c r="I42" s="340"/>
      <c r="J42" s="340"/>
      <c r="K42" s="340"/>
      <c r="L42" s="149"/>
      <c r="M42" s="44"/>
      <c r="N42" s="45"/>
      <c r="O42" s="149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49"/>
      <c r="G43" s="149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9"/>
      <c r="G44" s="149"/>
      <c r="M44" s="48" t="s">
        <v>238</v>
      </c>
      <c r="N44" s="48"/>
      <c r="P44" s="342">
        <v>45194</v>
      </c>
      <c r="Q44" s="343"/>
    </row>
    <row r="45" spans="1:17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149"/>
      <c r="G45" s="149"/>
      <c r="H45" s="49"/>
      <c r="I45" s="353" t="s">
        <v>420</v>
      </c>
      <c r="J45" s="354"/>
      <c r="K45" s="45"/>
      <c r="L45" s="45"/>
      <c r="M45" s="48" t="s">
        <v>283</v>
      </c>
      <c r="N45" s="48"/>
      <c r="P45" s="334">
        <v>45530</v>
      </c>
      <c r="Q45" s="335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149"/>
      <c r="G46" s="149"/>
      <c r="H46" s="51"/>
      <c r="I46" s="45" t="s">
        <v>240</v>
      </c>
      <c r="J46" s="50"/>
      <c r="K46" s="50"/>
      <c r="L46" s="50"/>
      <c r="M46" s="299" t="s">
        <v>473</v>
      </c>
      <c r="N46" s="299"/>
      <c r="O46" s="101"/>
      <c r="P46" s="383">
        <v>45541</v>
      </c>
      <c r="Q46" s="384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9"/>
      <c r="G47" s="149"/>
      <c r="H47" s="63"/>
      <c r="I47" s="45" t="s">
        <v>242</v>
      </c>
      <c r="J47" s="45"/>
      <c r="K47" s="45"/>
      <c r="L47" s="45"/>
      <c r="M47" s="48" t="s">
        <v>241</v>
      </c>
      <c r="N47" s="48"/>
      <c r="P47" s="398">
        <v>45547</v>
      </c>
      <c r="Q47" s="398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9"/>
      <c r="G48" s="149"/>
      <c r="H48" s="62"/>
      <c r="I48" s="56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9"/>
      <c r="G49" s="149"/>
      <c r="H49" s="55"/>
      <c r="I49" s="56"/>
      <c r="J49" s="56"/>
      <c r="K49" s="56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49"/>
      <c r="G50" s="149"/>
      <c r="J50" s="45"/>
      <c r="K50" s="45"/>
      <c r="L50" s="45"/>
      <c r="M50" s="291" t="s">
        <v>247</v>
      </c>
      <c r="N50" s="198" t="s">
        <v>245</v>
      </c>
      <c r="O50" s="58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188"/>
      <c r="F51" s="149"/>
      <c r="H51" s="188"/>
      <c r="I51" s="188"/>
      <c r="J51" s="188"/>
      <c r="K51" s="188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</row>
    <row r="52" spans="1:17" x14ac:dyDescent="0.25">
      <c r="E52" s="188"/>
      <c r="H52" s="188"/>
      <c r="I52" s="188"/>
      <c r="J52" s="188"/>
      <c r="K52" s="188"/>
      <c r="L52" s="188"/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</row>
    <row r="53" spans="1:17" ht="18" x14ac:dyDescent="0.25">
      <c r="E53" s="188"/>
      <c r="H53" s="188"/>
      <c r="I53" s="188"/>
      <c r="J53" s="188"/>
      <c r="K53" s="188"/>
      <c r="L53" s="188"/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7" ht="18" x14ac:dyDescent="0.25">
      <c r="E54" s="188"/>
      <c r="H54" s="188"/>
      <c r="I54" s="188"/>
      <c r="J54" s="188"/>
      <c r="K54" s="188"/>
      <c r="L54" s="188"/>
      <c r="M54" s="298" t="s">
        <v>321</v>
      </c>
      <c r="N54" s="199" t="s">
        <v>245</v>
      </c>
      <c r="O54" s="143" t="s">
        <v>376</v>
      </c>
      <c r="P54" s="199" t="s">
        <v>246</v>
      </c>
      <c r="Q54" s="144">
        <v>45522</v>
      </c>
    </row>
    <row r="55" spans="1:17" x14ac:dyDescent="0.25">
      <c r="M55" s="282"/>
      <c r="N55" s="282"/>
      <c r="O55" s="282"/>
      <c r="P55" s="282"/>
      <c r="Q55" s="282"/>
    </row>
  </sheetData>
  <mergeCells count="22">
    <mergeCell ref="P46:Q46"/>
    <mergeCell ref="P47:Q47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pageSetup paperSize="9" scale="74" fitToHeight="0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C3A0-EBAE-4F4F-B8AD-BA1F8E24BD98}">
  <sheetPr>
    <tabColor theme="5"/>
    <pageSetUpPr fitToPage="1"/>
  </sheetPr>
  <dimension ref="A1:U55"/>
  <sheetViews>
    <sheetView topLeftCell="A31" workbookViewId="0">
      <selection activeCell="Q1" sqref="A1:Q58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7" width="8.85546875" style="21" customWidth="1"/>
    <col min="18" max="16384" width="10.5703125" style="21"/>
  </cols>
  <sheetData>
    <row r="1" spans="1:17" ht="15.75" x14ac:dyDescent="0.25">
      <c r="G1"/>
      <c r="H1"/>
      <c r="I1"/>
      <c r="J1"/>
      <c r="K1"/>
      <c r="L1"/>
      <c r="O1" s="22"/>
      <c r="P1" s="22"/>
      <c r="Q1" s="23"/>
    </row>
    <row r="2" spans="1:17" ht="15.75" customHeight="1" x14ac:dyDescent="0.25">
      <c r="G2"/>
      <c r="H2"/>
      <c r="I2"/>
      <c r="J2"/>
      <c r="K2"/>
      <c r="L2"/>
      <c r="O2" s="22"/>
      <c r="P2" s="22"/>
      <c r="Q2" s="23"/>
    </row>
    <row r="3" spans="1:17" ht="18.399999999999999" customHeight="1" x14ac:dyDescent="0.3">
      <c r="G3"/>
      <c r="H3"/>
      <c r="I3"/>
      <c r="J3"/>
      <c r="K3"/>
      <c r="L3"/>
      <c r="O3" s="109"/>
      <c r="P3" s="136"/>
      <c r="Q3" s="137" t="s">
        <v>296</v>
      </c>
    </row>
    <row r="4" spans="1:17" ht="12.6" customHeight="1" x14ac:dyDescent="0.25">
      <c r="G4"/>
      <c r="H4"/>
      <c r="I4"/>
      <c r="J4"/>
      <c r="K4"/>
      <c r="L4"/>
      <c r="O4" s="22"/>
      <c r="P4" s="22"/>
      <c r="Q4" s="24"/>
    </row>
    <row r="5" spans="1:17" ht="65.099999999999994" customHeight="1" thickBot="1" x14ac:dyDescent="0.3">
      <c r="A5" s="25"/>
      <c r="G5" s="330" t="s">
        <v>480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151"/>
      <c r="N9" s="151"/>
      <c r="O9" s="49">
        <f t="shared" ref="N9:Q12" si="0">+N9+1</f>
        <v>1</v>
      </c>
      <c r="P9" s="151">
        <f t="shared" si="0"/>
        <v>2</v>
      </c>
      <c r="Q9" s="151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33">
        <f>+Q9+3</f>
        <v>6</v>
      </c>
      <c r="N10" s="33">
        <f t="shared" si="0"/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51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51">
        <f>+K11+3</f>
        <v>23</v>
      </c>
      <c r="H12" s="51">
        <f t="shared" si="2"/>
        <v>24</v>
      </c>
      <c r="I12" s="51">
        <f t="shared" si="2"/>
        <v>25</v>
      </c>
      <c r="J12" s="51">
        <f t="shared" si="2"/>
        <v>26</v>
      </c>
      <c r="K12" s="51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151">
        <f>+K12+3</f>
        <v>30</v>
      </c>
      <c r="H13" s="151">
        <v>31</v>
      </c>
      <c r="I13" s="151"/>
      <c r="J13" s="151"/>
      <c r="K13" s="151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 t="s">
        <v>25</v>
      </c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149999999999999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3499999999999996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20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26" t="s">
        <v>235</v>
      </c>
      <c r="Q17" s="326" t="s">
        <v>236</v>
      </c>
    </row>
    <row r="18" spans="1:20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151">
        <v>2</v>
      </c>
      <c r="I18" s="151">
        <v>3</v>
      </c>
      <c r="J18" s="33">
        <v>4</v>
      </c>
      <c r="K18" s="33">
        <v>5</v>
      </c>
      <c r="L18" s="39"/>
      <c r="M18" s="151"/>
      <c r="N18" s="151"/>
      <c r="O18" s="151"/>
      <c r="P18" s="51">
        <f t="shared" ref="O18:Q21" si="4">+O18+1</f>
        <v>1</v>
      </c>
      <c r="Q18" s="51">
        <f t="shared" si="4"/>
        <v>2</v>
      </c>
    </row>
    <row r="19" spans="1:20" x14ac:dyDescent="0.25">
      <c r="A19" s="151">
        <f>+E18+3</f>
        <v>4</v>
      </c>
      <c r="B19" s="151">
        <f t="shared" ref="B19:C22" si="5">+A19+1</f>
        <v>5</v>
      </c>
      <c r="C19" s="151">
        <f t="shared" si="5"/>
        <v>6</v>
      </c>
      <c r="D19" s="151">
        <f t="shared" si="3"/>
        <v>7</v>
      </c>
      <c r="E19" s="151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151">
        <f>+Q18+3</f>
        <v>5</v>
      </c>
      <c r="N19" s="151">
        <f>+M19+1</f>
        <v>6</v>
      </c>
      <c r="O19" s="151">
        <f t="shared" si="4"/>
        <v>7</v>
      </c>
      <c r="P19" s="151">
        <f t="shared" si="4"/>
        <v>8</v>
      </c>
      <c r="Q19" s="151">
        <f t="shared" si="4"/>
        <v>9</v>
      </c>
    </row>
    <row r="20" spans="1:20" x14ac:dyDescent="0.25">
      <c r="A20" s="51">
        <f>+E19+3</f>
        <v>11</v>
      </c>
      <c r="B20" s="51">
        <f t="shared" si="5"/>
        <v>12</v>
      </c>
      <c r="C20" s="51">
        <f t="shared" si="5"/>
        <v>13</v>
      </c>
      <c r="D20" s="51">
        <f t="shared" si="3"/>
        <v>14</v>
      </c>
      <c r="E20" s="51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33">
        <f>+Q19+3</f>
        <v>12</v>
      </c>
      <c r="N20" s="33">
        <f>+M20+1</f>
        <v>13</v>
      </c>
      <c r="O20" s="33">
        <f t="shared" si="4"/>
        <v>14</v>
      </c>
      <c r="P20" s="33">
        <f t="shared" si="4"/>
        <v>15</v>
      </c>
      <c r="Q20" s="33">
        <f t="shared" si="4"/>
        <v>16</v>
      </c>
    </row>
    <row r="21" spans="1:20" x14ac:dyDescent="0.25">
      <c r="A21" s="151">
        <f>+E20+3</f>
        <v>18</v>
      </c>
      <c r="B21" s="151">
        <f t="shared" si="5"/>
        <v>19</v>
      </c>
      <c r="C21" s="151">
        <f t="shared" si="5"/>
        <v>20</v>
      </c>
      <c r="D21" s="151">
        <f t="shared" si="3"/>
        <v>21</v>
      </c>
      <c r="E21" s="1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51">
        <f>+Q20+3</f>
        <v>19</v>
      </c>
      <c r="N21" s="51">
        <f>+M21+1</f>
        <v>20</v>
      </c>
      <c r="O21" s="51">
        <f t="shared" si="4"/>
        <v>21</v>
      </c>
      <c r="P21" s="51">
        <f t="shared" si="4"/>
        <v>22</v>
      </c>
      <c r="Q21" s="51">
        <f t="shared" si="4"/>
        <v>23</v>
      </c>
    </row>
    <row r="22" spans="1:20" x14ac:dyDescent="0.25">
      <c r="A22" s="151">
        <f>+E21+3</f>
        <v>25</v>
      </c>
      <c r="B22" s="151">
        <f t="shared" si="5"/>
        <v>26</v>
      </c>
      <c r="C22" s="151">
        <f t="shared" si="5"/>
        <v>27</v>
      </c>
      <c r="D22" s="151">
        <f t="shared" si="3"/>
        <v>28</v>
      </c>
      <c r="E22" s="151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151"/>
      <c r="K22" s="151"/>
      <c r="L22" s="39"/>
      <c r="M22" s="151">
        <f>+Q21+3</f>
        <v>26</v>
      </c>
      <c r="N22" s="151">
        <v>27</v>
      </c>
      <c r="O22" s="151">
        <v>28</v>
      </c>
      <c r="P22" s="151">
        <v>29</v>
      </c>
      <c r="Q22" s="151"/>
    </row>
    <row r="23" spans="1:20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20" ht="16.149999999999999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20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20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20" x14ac:dyDescent="0.25">
      <c r="A27" s="151"/>
      <c r="B27" s="151"/>
      <c r="C27" s="151"/>
      <c r="D27" s="151"/>
      <c r="E27" s="151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67">
        <f t="shared" si="8"/>
        <v>2</v>
      </c>
      <c r="Q27" s="67">
        <f t="shared" si="8"/>
        <v>3</v>
      </c>
    </row>
    <row r="28" spans="1:20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151">
        <f t="shared" si="8"/>
        <v>10</v>
      </c>
    </row>
    <row r="29" spans="1:20" x14ac:dyDescent="0.25">
      <c r="A29" s="51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51">
        <f>+Q28+3</f>
        <v>13</v>
      </c>
      <c r="N29" s="51">
        <f t="shared" si="8"/>
        <v>14</v>
      </c>
      <c r="O29" s="51">
        <f t="shared" si="8"/>
        <v>15</v>
      </c>
      <c r="P29" s="51">
        <f t="shared" si="8"/>
        <v>16</v>
      </c>
      <c r="Q29" s="51">
        <f t="shared" si="8"/>
        <v>17</v>
      </c>
    </row>
    <row r="30" spans="1:20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151">
        <f>+K29+3</f>
        <v>22</v>
      </c>
      <c r="H30" s="151">
        <f t="shared" si="9"/>
        <v>23</v>
      </c>
      <c r="I30" s="151">
        <f t="shared" si="9"/>
        <v>24</v>
      </c>
      <c r="J30" s="151">
        <f t="shared" si="9"/>
        <v>25</v>
      </c>
      <c r="K30" s="151">
        <f t="shared" si="9"/>
        <v>26</v>
      </c>
      <c r="L30" s="39"/>
      <c r="M30" s="329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20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151">
        <f>+K30+3</f>
        <v>29</v>
      </c>
      <c r="H31" s="151">
        <f t="shared" si="9"/>
        <v>30</v>
      </c>
      <c r="I31" s="151"/>
      <c r="J31" s="151"/>
      <c r="K31" s="151"/>
      <c r="L31" s="39"/>
      <c r="M31" s="151">
        <v>27</v>
      </c>
      <c r="N31" s="151">
        <v>28</v>
      </c>
      <c r="O31" s="151">
        <v>29</v>
      </c>
      <c r="P31" s="151">
        <v>30</v>
      </c>
      <c r="Q31" s="151">
        <v>31</v>
      </c>
    </row>
    <row r="32" spans="1:20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  <c r="T32" s="21" t="s">
        <v>25</v>
      </c>
    </row>
    <row r="33" spans="1:21" ht="16.149999999999999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  <c r="U33" s="21" t="s">
        <v>25</v>
      </c>
    </row>
    <row r="34" spans="1:21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21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  <c r="R35" s="327" t="s">
        <v>25</v>
      </c>
    </row>
    <row r="36" spans="1:21" x14ac:dyDescent="0.25">
      <c r="A36" s="51">
        <v>3</v>
      </c>
      <c r="B36" s="51">
        <v>4</v>
      </c>
      <c r="C36" s="51">
        <v>5</v>
      </c>
      <c r="D36" s="51">
        <f t="shared" ref="D36:E39" si="10">+C36+1</f>
        <v>6</v>
      </c>
      <c r="E36" s="51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151"/>
      <c r="N36" s="151"/>
      <c r="O36" s="151"/>
      <c r="P36" s="151">
        <f t="shared" ref="N36:Q39" si="11">+O36+1</f>
        <v>1</v>
      </c>
      <c r="Q36" s="151">
        <f t="shared" si="11"/>
        <v>2</v>
      </c>
    </row>
    <row r="37" spans="1:21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33">
        <f t="shared" si="10"/>
        <v>13</v>
      </c>
      <c r="E37" s="33">
        <f t="shared" si="10"/>
        <v>14</v>
      </c>
      <c r="F37" s="39"/>
      <c r="G37" s="151">
        <f>+K36+3</f>
        <v>8</v>
      </c>
      <c r="H37" s="151">
        <f t="shared" ref="H37:K39" si="13">+G37+1</f>
        <v>9</v>
      </c>
      <c r="I37" s="151">
        <f t="shared" si="13"/>
        <v>10</v>
      </c>
      <c r="J37" s="151">
        <f t="shared" si="13"/>
        <v>11</v>
      </c>
      <c r="K37" s="151">
        <f t="shared" si="13"/>
        <v>12</v>
      </c>
      <c r="L37" s="39"/>
      <c r="M37" s="151">
        <f>+Q36+3</f>
        <v>5</v>
      </c>
      <c r="N37" s="151">
        <f t="shared" si="11"/>
        <v>6</v>
      </c>
      <c r="O37" s="151">
        <f t="shared" si="11"/>
        <v>7</v>
      </c>
      <c r="P37" s="151">
        <f t="shared" si="11"/>
        <v>8</v>
      </c>
      <c r="Q37" s="151">
        <f t="shared" si="11"/>
        <v>9</v>
      </c>
    </row>
    <row r="38" spans="1:21" x14ac:dyDescent="0.25">
      <c r="A38" s="151">
        <f>+E37+3</f>
        <v>17</v>
      </c>
      <c r="B38" s="151">
        <f t="shared" si="12"/>
        <v>18</v>
      </c>
      <c r="C38" s="151">
        <f t="shared" si="12"/>
        <v>19</v>
      </c>
      <c r="D38" s="151">
        <f t="shared" si="10"/>
        <v>20</v>
      </c>
      <c r="E38" s="1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151">
        <f>+Q37+3</f>
        <v>12</v>
      </c>
      <c r="N38" s="151">
        <f t="shared" si="11"/>
        <v>13</v>
      </c>
      <c r="O38" s="151">
        <f t="shared" si="11"/>
        <v>14</v>
      </c>
      <c r="P38" s="151">
        <f t="shared" si="11"/>
        <v>15</v>
      </c>
      <c r="Q38" s="151">
        <f t="shared" si="11"/>
        <v>16</v>
      </c>
    </row>
    <row r="39" spans="1:21" x14ac:dyDescent="0.25">
      <c r="A39" s="328">
        <f>+E38+3</f>
        <v>24</v>
      </c>
      <c r="B39" s="328">
        <f t="shared" si="12"/>
        <v>25</v>
      </c>
      <c r="C39" s="328">
        <f t="shared" si="12"/>
        <v>26</v>
      </c>
      <c r="D39" s="328">
        <f t="shared" si="10"/>
        <v>27</v>
      </c>
      <c r="E39" s="328">
        <f t="shared" si="10"/>
        <v>28</v>
      </c>
      <c r="F39" s="39"/>
      <c r="G39" s="151">
        <f>+K38+3</f>
        <v>22</v>
      </c>
      <c r="H39" s="151">
        <f t="shared" si="13"/>
        <v>23</v>
      </c>
      <c r="I39" s="151">
        <f t="shared" si="13"/>
        <v>24</v>
      </c>
      <c r="J39" s="151">
        <f t="shared" si="13"/>
        <v>25</v>
      </c>
      <c r="K39" s="151">
        <f t="shared" si="13"/>
        <v>26</v>
      </c>
      <c r="L39" s="39"/>
      <c r="M39" s="151">
        <f>+Q38+3</f>
        <v>19</v>
      </c>
      <c r="N39" s="151">
        <f t="shared" si="11"/>
        <v>20</v>
      </c>
      <c r="O39" s="151">
        <f t="shared" si="11"/>
        <v>21</v>
      </c>
      <c r="P39" s="151">
        <f t="shared" si="11"/>
        <v>22</v>
      </c>
      <c r="Q39" s="151">
        <f t="shared" si="11"/>
        <v>23</v>
      </c>
    </row>
    <row r="40" spans="1:21" x14ac:dyDescent="0.25">
      <c r="A40" s="33"/>
      <c r="B40" s="33"/>
      <c r="C40" s="33"/>
      <c r="D40" s="33"/>
      <c r="E40" s="33"/>
      <c r="F40" s="39"/>
      <c r="G40" s="151">
        <f>+K39+3</f>
        <v>29</v>
      </c>
      <c r="H40" s="151">
        <v>30</v>
      </c>
      <c r="I40" s="151">
        <v>31</v>
      </c>
      <c r="J40" s="151"/>
      <c r="K40" s="151"/>
      <c r="L40" s="39"/>
      <c r="M40" s="151">
        <f>+Q39+3</f>
        <v>26</v>
      </c>
      <c r="N40" s="151">
        <f>+M40+1</f>
        <v>27</v>
      </c>
      <c r="O40" s="151">
        <f>+N40+1</f>
        <v>28</v>
      </c>
      <c r="P40" s="151">
        <v>29</v>
      </c>
      <c r="Q40" s="151">
        <v>30</v>
      </c>
    </row>
    <row r="41" spans="1:21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21" ht="16.149999999999999" customHeight="1" thickBot="1" x14ac:dyDescent="0.3">
      <c r="A42" s="337" t="s">
        <v>284</v>
      </c>
      <c r="B42" s="338"/>
      <c r="C42" s="338"/>
      <c r="D42" s="338"/>
      <c r="E42" s="339"/>
      <c r="F42" s="324"/>
      <c r="G42" s="340"/>
      <c r="H42" s="340"/>
      <c r="I42" s="340"/>
      <c r="J42" s="340"/>
      <c r="K42" s="340"/>
      <c r="L42" s="324"/>
      <c r="M42" s="44"/>
      <c r="N42" s="45"/>
      <c r="O42" s="324"/>
      <c r="P42" s="341"/>
      <c r="Q42" s="341"/>
      <c r="S42" s="21" t="s">
        <v>25</v>
      </c>
    </row>
    <row r="43" spans="1:21" ht="7.15" customHeight="1" thickBot="1" x14ac:dyDescent="0.3">
      <c r="A43" s="46"/>
      <c r="B43" s="46"/>
      <c r="C43" s="46"/>
      <c r="D43" s="46"/>
      <c r="E43" s="46"/>
      <c r="F43" s="324"/>
      <c r="G43" s="324"/>
      <c r="H43" s="47"/>
    </row>
    <row r="44" spans="1:21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324"/>
      <c r="G44" s="324"/>
      <c r="M44" s="48" t="s">
        <v>238</v>
      </c>
      <c r="N44" s="48"/>
      <c r="P44" s="402">
        <v>45201</v>
      </c>
      <c r="Q44" s="403"/>
    </row>
    <row r="45" spans="1:21" ht="15" customHeight="1" x14ac:dyDescent="0.25">
      <c r="A45" s="63">
        <v>2</v>
      </c>
      <c r="B45" s="63">
        <v>3</v>
      </c>
      <c r="C45" s="63">
        <v>4</v>
      </c>
      <c r="D45" s="63">
        <v>5</v>
      </c>
      <c r="E45" s="33">
        <f>+D45+1</f>
        <v>6</v>
      </c>
      <c r="F45" s="324"/>
      <c r="G45" s="324"/>
      <c r="H45" s="49"/>
      <c r="I45" s="353" t="s">
        <v>420</v>
      </c>
      <c r="J45" s="354"/>
      <c r="K45" s="45"/>
      <c r="L45" s="45"/>
      <c r="M45" s="48" t="s">
        <v>283</v>
      </c>
      <c r="N45" s="48"/>
      <c r="P45" s="383">
        <v>45530</v>
      </c>
      <c r="Q45" s="384"/>
    </row>
    <row r="46" spans="1:21" ht="15" customHeight="1" x14ac:dyDescent="0.25">
      <c r="A46" s="67">
        <f>+E45+3</f>
        <v>9</v>
      </c>
      <c r="B46" s="67">
        <f t="shared" ref="B46:D48" si="14">+A46+1</f>
        <v>10</v>
      </c>
      <c r="C46" s="67">
        <f t="shared" si="14"/>
        <v>11</v>
      </c>
      <c r="D46" s="67">
        <f t="shared" si="14"/>
        <v>12</v>
      </c>
      <c r="E46" s="67">
        <f>+D46+1</f>
        <v>13</v>
      </c>
      <c r="F46" s="324"/>
      <c r="G46" s="324"/>
      <c r="H46" s="51"/>
      <c r="I46" s="45" t="s">
        <v>240</v>
      </c>
      <c r="J46" s="50"/>
      <c r="K46" s="50"/>
      <c r="L46" s="50"/>
      <c r="M46" s="48" t="s">
        <v>481</v>
      </c>
      <c r="N46" s="48"/>
      <c r="P46" s="392">
        <v>45541</v>
      </c>
      <c r="Q46" s="392"/>
    </row>
    <row r="47" spans="1:21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324"/>
      <c r="G47" s="324"/>
      <c r="H47" s="63"/>
      <c r="I47" s="45" t="s">
        <v>242</v>
      </c>
      <c r="J47" s="45"/>
      <c r="K47" s="45"/>
      <c r="L47" s="45"/>
      <c r="M47" s="48" t="s">
        <v>482</v>
      </c>
      <c r="P47" s="381">
        <v>45547</v>
      </c>
      <c r="Q47" s="382"/>
    </row>
    <row r="48" spans="1:21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324"/>
      <c r="G48" s="324"/>
      <c r="H48"/>
      <c r="I48"/>
      <c r="J48"/>
      <c r="K48"/>
      <c r="L48" s="45"/>
      <c r="M48" s="316" t="s">
        <v>243</v>
      </c>
      <c r="N48" s="317"/>
      <c r="O48" s="317"/>
      <c r="P48" s="317"/>
      <c r="Q48" s="318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324"/>
      <c r="G49" s="324"/>
      <c r="H49"/>
      <c r="I49"/>
      <c r="J49"/>
      <c r="K49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292">
        <v>45235</v>
      </c>
    </row>
    <row r="50" spans="1:17" x14ac:dyDescent="0.25">
      <c r="A50" s="60"/>
      <c r="B50" s="60"/>
      <c r="C50" s="60"/>
      <c r="D50" s="60"/>
      <c r="E50" s="60"/>
      <c r="F50" s="324"/>
      <c r="G50" s="324"/>
      <c r="H50"/>
      <c r="I50"/>
      <c r="J50"/>
      <c r="K50"/>
      <c r="L50" s="45"/>
      <c r="M50" s="291" t="s">
        <v>247</v>
      </c>
      <c r="N50" s="198" t="s">
        <v>245</v>
      </c>
      <c r="O50" s="58">
        <v>45283</v>
      </c>
      <c r="P50" s="198" t="s">
        <v>246</v>
      </c>
      <c r="Q50" s="319">
        <v>45294</v>
      </c>
    </row>
    <row r="51" spans="1:17" x14ac:dyDescent="0.25">
      <c r="A51" s="60"/>
      <c r="B51" s="60"/>
      <c r="C51" s="60"/>
      <c r="D51" s="60"/>
      <c r="E51" s="60"/>
      <c r="F51" s="324"/>
      <c r="G51" s="324"/>
      <c r="H51"/>
      <c r="I51"/>
      <c r="J51"/>
      <c r="K51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292">
        <v>45354</v>
      </c>
    </row>
    <row r="52" spans="1:17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292">
        <v>45410</v>
      </c>
    </row>
    <row r="53" spans="1:17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292">
        <v>45424</v>
      </c>
    </row>
    <row r="54" spans="1:17" ht="18" x14ac:dyDescent="0.25">
      <c r="M54" s="298" t="s">
        <v>321</v>
      </c>
      <c r="N54" s="199" t="s">
        <v>245</v>
      </c>
      <c r="O54" s="143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P47:Q47"/>
    <mergeCell ref="G5:Q5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P46:Q46"/>
    <mergeCell ref="A42:E42"/>
    <mergeCell ref="G42:K42"/>
    <mergeCell ref="P42:Q42"/>
    <mergeCell ref="P44:Q44"/>
    <mergeCell ref="P45:Q45"/>
    <mergeCell ref="I45:J45"/>
  </mergeCells>
  <pageMargins left="0.7" right="0.7" top="0.75" bottom="0.75" header="0.3" footer="0.3"/>
  <pageSetup paperSize="9" scale="71" fitToHeight="0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523A-B5FF-4E48-A18F-5620238954C5}">
  <sheetPr codeName="Feuil26">
    <tabColor theme="5"/>
  </sheetPr>
  <dimension ref="A1:Z42"/>
  <sheetViews>
    <sheetView topLeftCell="A10" zoomScale="90" zoomScaleNormal="90" workbookViewId="0">
      <selection activeCell="AE35" sqref="AE35"/>
    </sheetView>
  </sheetViews>
  <sheetFormatPr baseColWidth="10" defaultColWidth="12.42578125" defaultRowHeight="15" x14ac:dyDescent="0.25"/>
  <cols>
    <col min="1" max="1" width="5.140625" style="21" customWidth="1"/>
    <col min="2" max="2" width="8.42578125" style="21" customWidth="1"/>
    <col min="3" max="3" width="5.140625" style="21" customWidth="1"/>
    <col min="4" max="4" width="8.42578125" style="21" customWidth="1"/>
    <col min="5" max="5" width="5.140625" style="21" customWidth="1"/>
    <col min="6" max="6" width="8.42578125" style="21" customWidth="1"/>
    <col min="7" max="7" width="5.140625" style="21" customWidth="1"/>
    <col min="8" max="8" width="8.42578125" style="21" customWidth="1"/>
    <col min="9" max="9" width="5.140625" style="21" customWidth="1"/>
    <col min="10" max="10" width="8.42578125" style="21" customWidth="1"/>
    <col min="11" max="11" width="5.140625" style="21" customWidth="1"/>
    <col min="12" max="12" width="8.42578125" style="21" customWidth="1"/>
    <col min="13" max="13" width="5.140625" style="21" customWidth="1"/>
    <col min="14" max="14" width="8.42578125" style="21" customWidth="1"/>
    <col min="15" max="15" width="5.140625" style="21" customWidth="1"/>
    <col min="16" max="16" width="8.42578125" style="21" customWidth="1"/>
    <col min="17" max="17" width="5.140625" style="21" customWidth="1"/>
    <col min="18" max="18" width="9" style="21" customWidth="1"/>
    <col min="19" max="19" width="5.140625" style="21" customWidth="1"/>
    <col min="20" max="20" width="8.42578125" style="21" customWidth="1"/>
    <col min="21" max="21" width="5.140625" style="21" customWidth="1"/>
    <col min="22" max="22" width="8.42578125" style="21" customWidth="1"/>
    <col min="23" max="23" width="5.140625" style="21" customWidth="1"/>
    <col min="24" max="24" width="8.42578125" style="21" customWidth="1"/>
    <col min="25" max="25" width="5.140625" style="21" customWidth="1"/>
    <col min="26" max="26" width="8.42578125" style="21" customWidth="1"/>
    <col min="27" max="16384" width="12.42578125" style="21"/>
  </cols>
  <sheetData>
    <row r="1" spans="1:26" ht="56.1" customHeight="1" x14ac:dyDescent="0.6">
      <c r="A1" s="404" t="s">
        <v>388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</row>
    <row r="2" spans="1:26" ht="23.1" customHeight="1" x14ac:dyDescent="0.35">
      <c r="A2" s="406" t="s">
        <v>389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</row>
    <row r="3" spans="1:26" x14ac:dyDescent="0.25">
      <c r="Z3" s="154" t="s">
        <v>390</v>
      </c>
    </row>
    <row r="4" spans="1:26" x14ac:dyDescent="0.25">
      <c r="A4" s="408" t="s">
        <v>12</v>
      </c>
      <c r="B4" s="409"/>
      <c r="C4" s="408" t="s">
        <v>13</v>
      </c>
      <c r="D4" s="409"/>
      <c r="E4" s="408" t="s">
        <v>14</v>
      </c>
      <c r="F4" s="409"/>
      <c r="G4" s="408" t="s">
        <v>15</v>
      </c>
      <c r="H4" s="409"/>
      <c r="I4" s="408" t="s">
        <v>16</v>
      </c>
      <c r="J4" s="409"/>
      <c r="K4" s="408" t="s">
        <v>17</v>
      </c>
      <c r="L4" s="409"/>
      <c r="M4" s="408" t="s">
        <v>18</v>
      </c>
      <c r="N4" s="409"/>
      <c r="O4" s="408" t="s">
        <v>19</v>
      </c>
      <c r="P4" s="409"/>
      <c r="Q4" s="408" t="s">
        <v>20</v>
      </c>
      <c r="R4" s="409"/>
      <c r="S4" s="408" t="s">
        <v>21</v>
      </c>
      <c r="T4" s="409"/>
      <c r="U4" s="408" t="s">
        <v>22</v>
      </c>
      <c r="V4" s="409"/>
      <c r="W4" s="408" t="s">
        <v>23</v>
      </c>
      <c r="X4" s="409"/>
      <c r="Y4" s="408" t="s">
        <v>12</v>
      </c>
      <c r="Z4" s="409"/>
    </row>
    <row r="5" spans="1:26" x14ac:dyDescent="0.25">
      <c r="A5" s="155" t="s">
        <v>31</v>
      </c>
      <c r="B5" s="156" t="s">
        <v>25</v>
      </c>
      <c r="C5" s="155" t="s">
        <v>28</v>
      </c>
      <c r="D5" s="156" t="s">
        <v>25</v>
      </c>
      <c r="E5" s="155" t="s">
        <v>27</v>
      </c>
      <c r="F5" s="263" t="s">
        <v>25</v>
      </c>
      <c r="G5" s="155" t="s">
        <v>31</v>
      </c>
      <c r="H5" s="157" t="s">
        <v>25</v>
      </c>
      <c r="I5" s="155" t="s">
        <v>29</v>
      </c>
      <c r="J5" s="263" t="s">
        <v>36</v>
      </c>
      <c r="K5" s="155" t="s">
        <v>24</v>
      </c>
      <c r="L5" s="157" t="s">
        <v>25</v>
      </c>
      <c r="M5" s="155" t="s">
        <v>31</v>
      </c>
      <c r="N5" s="157" t="s">
        <v>25</v>
      </c>
      <c r="O5" s="155" t="s">
        <v>29</v>
      </c>
      <c r="P5" s="263" t="s">
        <v>44</v>
      </c>
      <c r="Q5" s="155" t="s">
        <v>27</v>
      </c>
      <c r="R5" s="263" t="s">
        <v>25</v>
      </c>
      <c r="S5" s="155" t="s">
        <v>26</v>
      </c>
      <c r="T5" s="156" t="s">
        <v>25</v>
      </c>
      <c r="U5" s="155" t="s">
        <v>29</v>
      </c>
      <c r="V5" s="157" t="s">
        <v>45</v>
      </c>
      <c r="W5" s="155" t="s">
        <v>24</v>
      </c>
      <c r="X5" s="157" t="s">
        <v>25</v>
      </c>
      <c r="Y5" s="155" t="s">
        <v>28</v>
      </c>
      <c r="Z5" s="156" t="s">
        <v>25</v>
      </c>
    </row>
    <row r="6" spans="1:26" x14ac:dyDescent="0.25">
      <c r="A6" s="158" t="s">
        <v>38</v>
      </c>
      <c r="B6" s="156" t="s">
        <v>25</v>
      </c>
      <c r="C6" s="158" t="s">
        <v>35</v>
      </c>
      <c r="D6" s="159" t="s">
        <v>41</v>
      </c>
      <c r="E6" s="158" t="s">
        <v>37</v>
      </c>
      <c r="F6" s="157" t="s">
        <v>25</v>
      </c>
      <c r="G6" s="158" t="s">
        <v>38</v>
      </c>
      <c r="H6" s="156" t="s">
        <v>25</v>
      </c>
      <c r="I6" s="158" t="s">
        <v>34</v>
      </c>
      <c r="J6" s="157" t="s">
        <v>25</v>
      </c>
      <c r="K6" s="158" t="s">
        <v>32</v>
      </c>
      <c r="L6" s="157" t="s">
        <v>25</v>
      </c>
      <c r="M6" s="158" t="s">
        <v>38</v>
      </c>
      <c r="N6" s="156" t="s">
        <v>25</v>
      </c>
      <c r="O6" s="158" t="s">
        <v>34</v>
      </c>
      <c r="P6" s="159" t="s">
        <v>25</v>
      </c>
      <c r="Q6" s="158" t="s">
        <v>37</v>
      </c>
      <c r="R6" s="157" t="s">
        <v>25</v>
      </c>
      <c r="S6" s="158" t="s">
        <v>33</v>
      </c>
      <c r="T6" s="156" t="s">
        <v>25</v>
      </c>
      <c r="U6" s="158" t="s">
        <v>34</v>
      </c>
      <c r="V6" s="157" t="s">
        <v>25</v>
      </c>
      <c r="W6" s="158" t="s">
        <v>32</v>
      </c>
      <c r="X6" s="157" t="s">
        <v>25</v>
      </c>
      <c r="Y6" s="158" t="s">
        <v>35</v>
      </c>
      <c r="Z6" s="160" t="s">
        <v>52</v>
      </c>
    </row>
    <row r="7" spans="1:26" x14ac:dyDescent="0.25">
      <c r="A7" s="158" t="s">
        <v>46</v>
      </c>
      <c r="B7" s="156" t="s">
        <v>25</v>
      </c>
      <c r="C7" s="158" t="s">
        <v>42</v>
      </c>
      <c r="D7" s="159" t="s">
        <v>25</v>
      </c>
      <c r="E7" s="158" t="s">
        <v>43</v>
      </c>
      <c r="F7" s="157" t="s">
        <v>25</v>
      </c>
      <c r="G7" s="158" t="s">
        <v>46</v>
      </c>
      <c r="H7" s="156" t="s">
        <v>25</v>
      </c>
      <c r="I7" s="158" t="s">
        <v>42</v>
      </c>
      <c r="J7" s="157" t="s">
        <v>25</v>
      </c>
      <c r="K7" s="158" t="s">
        <v>39</v>
      </c>
      <c r="L7" s="156" t="s">
        <v>25</v>
      </c>
      <c r="M7" s="158" t="s">
        <v>46</v>
      </c>
      <c r="N7" s="156" t="s">
        <v>25</v>
      </c>
      <c r="O7" s="158" t="s">
        <v>42</v>
      </c>
      <c r="P7" s="159" t="s">
        <v>25</v>
      </c>
      <c r="Q7" s="158" t="s">
        <v>43</v>
      </c>
      <c r="R7" s="157" t="s">
        <v>25</v>
      </c>
      <c r="S7" s="158" t="s">
        <v>40</v>
      </c>
      <c r="T7" s="157" t="s">
        <v>59</v>
      </c>
      <c r="U7" s="158" t="s">
        <v>42</v>
      </c>
      <c r="V7" s="157" t="s">
        <v>25</v>
      </c>
      <c r="W7" s="158" t="s">
        <v>39</v>
      </c>
      <c r="X7" s="156" t="s">
        <v>25</v>
      </c>
      <c r="Y7" s="158" t="s">
        <v>42</v>
      </c>
      <c r="Z7" s="157" t="s">
        <v>25</v>
      </c>
    </row>
    <row r="8" spans="1:26" x14ac:dyDescent="0.25">
      <c r="A8" s="158" t="s">
        <v>51</v>
      </c>
      <c r="B8" s="157" t="s">
        <v>52</v>
      </c>
      <c r="C8" s="158" t="s">
        <v>48</v>
      </c>
      <c r="D8" s="159" t="s">
        <v>25</v>
      </c>
      <c r="E8" s="158" t="s">
        <v>49</v>
      </c>
      <c r="F8" s="156" t="s">
        <v>25</v>
      </c>
      <c r="G8" s="158" t="s">
        <v>51</v>
      </c>
      <c r="H8" s="157" t="s">
        <v>55</v>
      </c>
      <c r="I8" s="158" t="s">
        <v>50</v>
      </c>
      <c r="J8" s="157" t="s">
        <v>25</v>
      </c>
      <c r="K8" s="158" t="s">
        <v>47</v>
      </c>
      <c r="L8" s="156" t="s">
        <v>25</v>
      </c>
      <c r="M8" s="158" t="s">
        <v>51</v>
      </c>
      <c r="N8" s="159" t="s">
        <v>65</v>
      </c>
      <c r="O8" s="158" t="s">
        <v>50</v>
      </c>
      <c r="P8" s="159" t="s">
        <v>25</v>
      </c>
      <c r="Q8" s="158" t="s">
        <v>49</v>
      </c>
      <c r="R8" s="156" t="s">
        <v>25</v>
      </c>
      <c r="S8" s="158" t="s">
        <v>48</v>
      </c>
      <c r="T8" s="157" t="s">
        <v>25</v>
      </c>
      <c r="U8" s="158" t="s">
        <v>50</v>
      </c>
      <c r="V8" s="157" t="s">
        <v>25</v>
      </c>
      <c r="W8" s="158" t="s">
        <v>47</v>
      </c>
      <c r="X8" s="156" t="s">
        <v>25</v>
      </c>
      <c r="Y8" s="158" t="s">
        <v>48</v>
      </c>
      <c r="Z8" s="157" t="s">
        <v>25</v>
      </c>
    </row>
    <row r="9" spans="1:26" x14ac:dyDescent="0.25">
      <c r="A9" s="158" t="s">
        <v>54</v>
      </c>
      <c r="B9" s="157" t="s">
        <v>25</v>
      </c>
      <c r="C9" s="158" t="s">
        <v>56</v>
      </c>
      <c r="D9" s="159" t="s">
        <v>25</v>
      </c>
      <c r="E9" s="158" t="s">
        <v>57</v>
      </c>
      <c r="F9" s="156" t="s">
        <v>25</v>
      </c>
      <c r="G9" s="158" t="s">
        <v>54</v>
      </c>
      <c r="H9" s="157" t="s">
        <v>25</v>
      </c>
      <c r="I9" s="158" t="s">
        <v>58</v>
      </c>
      <c r="J9" s="157" t="s">
        <v>25</v>
      </c>
      <c r="K9" s="158" t="s">
        <v>53</v>
      </c>
      <c r="L9" s="159" t="s">
        <v>64</v>
      </c>
      <c r="M9" s="158" t="s">
        <v>54</v>
      </c>
      <c r="N9" s="159" t="s">
        <v>25</v>
      </c>
      <c r="O9" s="158" t="s">
        <v>58</v>
      </c>
      <c r="P9" s="159" t="s">
        <v>25</v>
      </c>
      <c r="Q9" s="158" t="s">
        <v>57</v>
      </c>
      <c r="R9" s="156" t="s">
        <v>25</v>
      </c>
      <c r="S9" s="158" t="s">
        <v>54</v>
      </c>
      <c r="T9" s="157" t="s">
        <v>25</v>
      </c>
      <c r="U9" s="158" t="s">
        <v>58</v>
      </c>
      <c r="V9" s="157" t="s">
        <v>25</v>
      </c>
      <c r="W9" s="158" t="s">
        <v>53</v>
      </c>
      <c r="X9" s="157" t="s">
        <v>72</v>
      </c>
      <c r="Y9" s="158" t="s">
        <v>56</v>
      </c>
      <c r="Z9" s="157" t="s">
        <v>25</v>
      </c>
    </row>
    <row r="10" spans="1:26" x14ac:dyDescent="0.25">
      <c r="A10" s="158" t="s">
        <v>60</v>
      </c>
      <c r="B10" s="157" t="s">
        <v>25</v>
      </c>
      <c r="C10" s="158" t="s">
        <v>62</v>
      </c>
      <c r="D10" s="159" t="s">
        <v>25</v>
      </c>
      <c r="E10" s="158" t="s">
        <v>63</v>
      </c>
      <c r="F10" s="159" t="s">
        <v>69</v>
      </c>
      <c r="G10" s="158" t="s">
        <v>60</v>
      </c>
      <c r="H10" s="157" t="s">
        <v>25</v>
      </c>
      <c r="I10" s="158" t="s">
        <v>66</v>
      </c>
      <c r="J10" s="156" t="s">
        <v>25</v>
      </c>
      <c r="K10" s="158" t="s">
        <v>60</v>
      </c>
      <c r="L10" s="159" t="s">
        <v>25</v>
      </c>
      <c r="M10" s="158" t="s">
        <v>60</v>
      </c>
      <c r="N10" s="159" t="s">
        <v>25</v>
      </c>
      <c r="O10" s="158" t="s">
        <v>66</v>
      </c>
      <c r="P10" s="156" t="s">
        <v>25</v>
      </c>
      <c r="Q10" s="158" t="s">
        <v>63</v>
      </c>
      <c r="R10" s="157" t="s">
        <v>79</v>
      </c>
      <c r="S10" s="158" t="s">
        <v>61</v>
      </c>
      <c r="T10" s="157" t="s">
        <v>25</v>
      </c>
      <c r="U10" s="158" t="s">
        <v>66</v>
      </c>
      <c r="V10" s="156" t="s">
        <v>25</v>
      </c>
      <c r="W10" s="158" t="s">
        <v>60</v>
      </c>
      <c r="X10" s="157" t="s">
        <v>25</v>
      </c>
      <c r="Y10" s="158" t="s">
        <v>62</v>
      </c>
      <c r="Z10" s="157" t="s">
        <v>25</v>
      </c>
    </row>
    <row r="11" spans="1:26" x14ac:dyDescent="0.25">
      <c r="A11" s="158" t="s">
        <v>73</v>
      </c>
      <c r="B11" s="157" t="s">
        <v>25</v>
      </c>
      <c r="C11" s="158" t="s">
        <v>70</v>
      </c>
      <c r="D11" s="156" t="s">
        <v>25</v>
      </c>
      <c r="E11" s="158" t="s">
        <v>67</v>
      </c>
      <c r="F11" s="159" t="s">
        <v>25</v>
      </c>
      <c r="G11" s="158" t="s">
        <v>73</v>
      </c>
      <c r="H11" s="157" t="s">
        <v>25</v>
      </c>
      <c r="I11" s="158" t="s">
        <v>71</v>
      </c>
      <c r="J11" s="156" t="s">
        <v>25</v>
      </c>
      <c r="K11" s="158" t="s">
        <v>67</v>
      </c>
      <c r="L11" s="159" t="s">
        <v>25</v>
      </c>
      <c r="M11" s="158" t="s">
        <v>73</v>
      </c>
      <c r="N11" s="159" t="s">
        <v>25</v>
      </c>
      <c r="O11" s="158" t="s">
        <v>71</v>
      </c>
      <c r="P11" s="156" t="s">
        <v>25</v>
      </c>
      <c r="Q11" s="158" t="s">
        <v>67</v>
      </c>
      <c r="R11" s="157" t="s">
        <v>25</v>
      </c>
      <c r="S11" s="158" t="s">
        <v>68</v>
      </c>
      <c r="T11" s="157" t="s">
        <v>25</v>
      </c>
      <c r="U11" s="158" t="s">
        <v>71</v>
      </c>
      <c r="V11" s="156" t="s">
        <v>25</v>
      </c>
      <c r="W11" s="158" t="s">
        <v>67</v>
      </c>
      <c r="X11" s="157" t="s">
        <v>25</v>
      </c>
      <c r="Y11" s="158" t="s">
        <v>70</v>
      </c>
      <c r="Z11" s="156" t="s">
        <v>25</v>
      </c>
    </row>
    <row r="12" spans="1:26" x14ac:dyDescent="0.25">
      <c r="A12" s="158" t="s">
        <v>80</v>
      </c>
      <c r="B12" s="157" t="s">
        <v>25</v>
      </c>
      <c r="C12" s="158" t="s">
        <v>77</v>
      </c>
      <c r="D12" s="156" t="s">
        <v>25</v>
      </c>
      <c r="E12" s="158" t="s">
        <v>76</v>
      </c>
      <c r="F12" s="159" t="s">
        <v>25</v>
      </c>
      <c r="G12" s="158" t="s">
        <v>80</v>
      </c>
      <c r="H12" s="157" t="s">
        <v>25</v>
      </c>
      <c r="I12" s="158" t="s">
        <v>78</v>
      </c>
      <c r="J12" s="159" t="s">
        <v>85</v>
      </c>
      <c r="K12" s="158" t="s">
        <v>74</v>
      </c>
      <c r="L12" s="159" t="s">
        <v>25</v>
      </c>
      <c r="M12" s="158" t="s">
        <v>80</v>
      </c>
      <c r="N12" s="159" t="s">
        <v>25</v>
      </c>
      <c r="O12" s="158" t="s">
        <v>78</v>
      </c>
      <c r="P12" s="159" t="s">
        <v>93</v>
      </c>
      <c r="Q12" s="158" t="s">
        <v>76</v>
      </c>
      <c r="R12" s="263" t="s">
        <v>25</v>
      </c>
      <c r="S12" s="158" t="s">
        <v>75</v>
      </c>
      <c r="T12" s="156" t="s">
        <v>25</v>
      </c>
      <c r="U12" s="158" t="s">
        <v>78</v>
      </c>
      <c r="V12" s="157" t="s">
        <v>94</v>
      </c>
      <c r="W12" s="158" t="s">
        <v>74</v>
      </c>
      <c r="X12" s="157" t="s">
        <v>25</v>
      </c>
      <c r="Y12" s="158" t="s">
        <v>77</v>
      </c>
      <c r="Z12" s="156" t="s">
        <v>25</v>
      </c>
    </row>
    <row r="13" spans="1:26" x14ac:dyDescent="0.25">
      <c r="A13" s="158" t="s">
        <v>87</v>
      </c>
      <c r="B13" s="156" t="s">
        <v>25</v>
      </c>
      <c r="C13" s="158" t="s">
        <v>84</v>
      </c>
      <c r="D13" s="159" t="s">
        <v>90</v>
      </c>
      <c r="E13" s="158" t="s">
        <v>86</v>
      </c>
      <c r="F13" s="159" t="s">
        <v>25</v>
      </c>
      <c r="G13" s="158" t="s">
        <v>87</v>
      </c>
      <c r="H13" s="156" t="s">
        <v>25</v>
      </c>
      <c r="I13" s="158" t="s">
        <v>83</v>
      </c>
      <c r="J13" s="159" t="s">
        <v>25</v>
      </c>
      <c r="K13" s="158" t="s">
        <v>81</v>
      </c>
      <c r="L13" s="159" t="s">
        <v>25</v>
      </c>
      <c r="M13" s="158" t="s">
        <v>87</v>
      </c>
      <c r="N13" s="156" t="s">
        <v>25</v>
      </c>
      <c r="O13" s="158" t="s">
        <v>83</v>
      </c>
      <c r="P13" s="159" t="s">
        <v>25</v>
      </c>
      <c r="Q13" s="158" t="s">
        <v>86</v>
      </c>
      <c r="R13" s="263" t="s">
        <v>25</v>
      </c>
      <c r="S13" s="158" t="s">
        <v>82</v>
      </c>
      <c r="T13" s="156" t="s">
        <v>25</v>
      </c>
      <c r="U13" s="158" t="s">
        <v>83</v>
      </c>
      <c r="V13" s="157" t="s">
        <v>25</v>
      </c>
      <c r="W13" s="158" t="s">
        <v>81</v>
      </c>
      <c r="X13" s="157" t="s">
        <v>25</v>
      </c>
      <c r="Y13" s="158" t="s">
        <v>84</v>
      </c>
      <c r="Z13" s="156" t="s">
        <v>25</v>
      </c>
    </row>
    <row r="14" spans="1:26" x14ac:dyDescent="0.25">
      <c r="A14" s="158" t="s">
        <v>95</v>
      </c>
      <c r="B14" s="156" t="s">
        <v>25</v>
      </c>
      <c r="C14" s="158" t="s">
        <v>91</v>
      </c>
      <c r="D14" s="159" t="s">
        <v>25</v>
      </c>
      <c r="E14" s="158" t="s">
        <v>92</v>
      </c>
      <c r="F14" s="159" t="s">
        <v>25</v>
      </c>
      <c r="G14" s="158" t="s">
        <v>95</v>
      </c>
      <c r="H14" s="156" t="s">
        <v>25</v>
      </c>
      <c r="I14" s="158" t="s">
        <v>91</v>
      </c>
      <c r="J14" s="159" t="s">
        <v>25</v>
      </c>
      <c r="K14" s="158" t="s">
        <v>88</v>
      </c>
      <c r="L14" s="156" t="s">
        <v>25</v>
      </c>
      <c r="M14" s="158" t="s">
        <v>95</v>
      </c>
      <c r="N14" s="156" t="s">
        <v>25</v>
      </c>
      <c r="O14" s="158" t="s">
        <v>91</v>
      </c>
      <c r="P14" s="159" t="s">
        <v>25</v>
      </c>
      <c r="Q14" s="158" t="s">
        <v>92</v>
      </c>
      <c r="R14" s="264" t="s">
        <v>25</v>
      </c>
      <c r="S14" s="158" t="s">
        <v>89</v>
      </c>
      <c r="T14" s="159" t="s">
        <v>107</v>
      </c>
      <c r="U14" s="158" t="s">
        <v>91</v>
      </c>
      <c r="V14" s="157" t="s">
        <v>25</v>
      </c>
      <c r="W14" s="158" t="s">
        <v>88</v>
      </c>
      <c r="X14" s="156" t="s">
        <v>25</v>
      </c>
      <c r="Y14" s="158" t="s">
        <v>91</v>
      </c>
      <c r="Z14" s="156" t="s">
        <v>25</v>
      </c>
    </row>
    <row r="15" spans="1:26" x14ac:dyDescent="0.25">
      <c r="A15" s="158" t="s">
        <v>341</v>
      </c>
      <c r="B15" s="157" t="s">
        <v>101</v>
      </c>
      <c r="C15" s="158" t="s">
        <v>97</v>
      </c>
      <c r="D15" s="159" t="s">
        <v>25</v>
      </c>
      <c r="E15" s="158" t="s">
        <v>98</v>
      </c>
      <c r="F15" s="156" t="s">
        <v>25</v>
      </c>
      <c r="G15" s="158" t="s">
        <v>341</v>
      </c>
      <c r="H15" s="159" t="s">
        <v>103</v>
      </c>
      <c r="I15" s="158" t="s">
        <v>99</v>
      </c>
      <c r="J15" s="159" t="s">
        <v>25</v>
      </c>
      <c r="K15" s="158" t="s">
        <v>96</v>
      </c>
      <c r="L15" s="156" t="s">
        <v>25</v>
      </c>
      <c r="M15" s="158" t="s">
        <v>341</v>
      </c>
      <c r="N15" s="159" t="s">
        <v>113</v>
      </c>
      <c r="O15" s="158" t="s">
        <v>99</v>
      </c>
      <c r="P15" s="159" t="s">
        <v>25</v>
      </c>
      <c r="Q15" s="158" t="s">
        <v>98</v>
      </c>
      <c r="R15" s="156" t="s">
        <v>25</v>
      </c>
      <c r="S15" s="158" t="s">
        <v>97</v>
      </c>
      <c r="T15" s="159" t="s">
        <v>25</v>
      </c>
      <c r="U15" s="158" t="s">
        <v>99</v>
      </c>
      <c r="V15" s="157" t="s">
        <v>25</v>
      </c>
      <c r="W15" s="158" t="s">
        <v>96</v>
      </c>
      <c r="X15" s="156" t="s">
        <v>25</v>
      </c>
      <c r="Y15" s="158" t="s">
        <v>97</v>
      </c>
      <c r="Z15" s="156" t="s">
        <v>25</v>
      </c>
    </row>
    <row r="16" spans="1:26" x14ac:dyDescent="0.25">
      <c r="A16" s="158" t="s">
        <v>102</v>
      </c>
      <c r="B16" s="157" t="s">
        <v>25</v>
      </c>
      <c r="C16" s="158" t="s">
        <v>104</v>
      </c>
      <c r="D16" s="159" t="s">
        <v>25</v>
      </c>
      <c r="E16" s="158" t="s">
        <v>105</v>
      </c>
      <c r="F16" s="156" t="s">
        <v>25</v>
      </c>
      <c r="G16" s="158" t="s">
        <v>102</v>
      </c>
      <c r="H16" s="159" t="s">
        <v>25</v>
      </c>
      <c r="I16" s="158" t="s">
        <v>106</v>
      </c>
      <c r="J16" s="159" t="s">
        <v>25</v>
      </c>
      <c r="K16" s="158" t="s">
        <v>100</v>
      </c>
      <c r="L16" s="159" t="s">
        <v>112</v>
      </c>
      <c r="M16" s="158" t="s">
        <v>102</v>
      </c>
      <c r="N16" s="159" t="s">
        <v>25</v>
      </c>
      <c r="O16" s="158" t="s">
        <v>106</v>
      </c>
      <c r="P16" s="159" t="s">
        <v>25</v>
      </c>
      <c r="Q16" s="158" t="s">
        <v>105</v>
      </c>
      <c r="R16" s="156" t="s">
        <v>25</v>
      </c>
      <c r="S16" s="158" t="s">
        <v>102</v>
      </c>
      <c r="T16" s="159" t="s">
        <v>25</v>
      </c>
      <c r="U16" s="158" t="s">
        <v>106</v>
      </c>
      <c r="V16" s="157" t="s">
        <v>25</v>
      </c>
      <c r="W16" s="158" t="s">
        <v>100</v>
      </c>
      <c r="X16" s="157" t="s">
        <v>120</v>
      </c>
      <c r="Y16" s="158" t="s">
        <v>104</v>
      </c>
      <c r="Z16" s="156" t="s">
        <v>25</v>
      </c>
    </row>
    <row r="17" spans="1:26" x14ac:dyDescent="0.25">
      <c r="A17" s="158" t="s">
        <v>108</v>
      </c>
      <c r="B17" s="157" t="s">
        <v>25</v>
      </c>
      <c r="C17" s="158" t="s">
        <v>110</v>
      </c>
      <c r="D17" s="159" t="s">
        <v>25</v>
      </c>
      <c r="E17" s="158" t="s">
        <v>111</v>
      </c>
      <c r="F17" s="159" t="s">
        <v>117</v>
      </c>
      <c r="G17" s="158" t="s">
        <v>108</v>
      </c>
      <c r="H17" s="159" t="s">
        <v>25</v>
      </c>
      <c r="I17" s="158" t="s">
        <v>114</v>
      </c>
      <c r="J17" s="156" t="s">
        <v>25</v>
      </c>
      <c r="K17" s="158" t="s">
        <v>108</v>
      </c>
      <c r="L17" s="159" t="s">
        <v>25</v>
      </c>
      <c r="M17" s="158" t="s">
        <v>108</v>
      </c>
      <c r="N17" s="159" t="s">
        <v>25</v>
      </c>
      <c r="O17" s="158" t="s">
        <v>114</v>
      </c>
      <c r="P17" s="156" t="s">
        <v>25</v>
      </c>
      <c r="Q17" s="158" t="s">
        <v>111</v>
      </c>
      <c r="R17" s="157" t="s">
        <v>126</v>
      </c>
      <c r="S17" s="158" t="s">
        <v>109</v>
      </c>
      <c r="T17" s="159" t="s">
        <v>25</v>
      </c>
      <c r="U17" s="158" t="s">
        <v>114</v>
      </c>
      <c r="V17" s="156" t="s">
        <v>25</v>
      </c>
      <c r="W17" s="158" t="s">
        <v>108</v>
      </c>
      <c r="X17" s="157" t="s">
        <v>25</v>
      </c>
      <c r="Y17" s="158" t="s">
        <v>110</v>
      </c>
      <c r="Z17" s="156" t="s">
        <v>25</v>
      </c>
    </row>
    <row r="18" spans="1:26" x14ac:dyDescent="0.25">
      <c r="A18" s="158" t="s">
        <v>342</v>
      </c>
      <c r="B18" s="157" t="s">
        <v>25</v>
      </c>
      <c r="C18" s="158" t="s">
        <v>118</v>
      </c>
      <c r="D18" s="156" t="s">
        <v>25</v>
      </c>
      <c r="E18" s="158" t="s">
        <v>115</v>
      </c>
      <c r="F18" s="159" t="s">
        <v>25</v>
      </c>
      <c r="G18" s="158" t="s">
        <v>342</v>
      </c>
      <c r="H18" s="159" t="s">
        <v>25</v>
      </c>
      <c r="I18" s="158" t="s">
        <v>119</v>
      </c>
      <c r="J18" s="156" t="s">
        <v>25</v>
      </c>
      <c r="K18" s="158" t="s">
        <v>115</v>
      </c>
      <c r="L18" s="159" t="s">
        <v>25</v>
      </c>
      <c r="M18" s="158" t="s">
        <v>342</v>
      </c>
      <c r="N18" s="159" t="s">
        <v>25</v>
      </c>
      <c r="O18" s="158" t="s">
        <v>119</v>
      </c>
      <c r="P18" s="156" t="s">
        <v>25</v>
      </c>
      <c r="Q18" s="158" t="s">
        <v>115</v>
      </c>
      <c r="R18" s="157" t="s">
        <v>25</v>
      </c>
      <c r="S18" s="158" t="s">
        <v>116</v>
      </c>
      <c r="T18" s="159" t="s">
        <v>25</v>
      </c>
      <c r="U18" s="158" t="s">
        <v>119</v>
      </c>
      <c r="V18" s="156" t="s">
        <v>25</v>
      </c>
      <c r="W18" s="158" t="s">
        <v>115</v>
      </c>
      <c r="X18" s="157" t="s">
        <v>25</v>
      </c>
      <c r="Y18" s="158" t="s">
        <v>118</v>
      </c>
      <c r="Z18" s="156" t="s">
        <v>25</v>
      </c>
    </row>
    <row r="19" spans="1:26" x14ac:dyDescent="0.25">
      <c r="A19" s="158" t="s">
        <v>343</v>
      </c>
      <c r="B19" s="157" t="s">
        <v>25</v>
      </c>
      <c r="C19" s="158" t="s">
        <v>124</v>
      </c>
      <c r="D19" s="156" t="s">
        <v>25</v>
      </c>
      <c r="E19" s="158" t="s">
        <v>123</v>
      </c>
      <c r="F19" s="159" t="s">
        <v>25</v>
      </c>
      <c r="G19" s="158" t="s">
        <v>343</v>
      </c>
      <c r="H19" s="159" t="s">
        <v>25</v>
      </c>
      <c r="I19" s="158" t="s">
        <v>125</v>
      </c>
      <c r="J19" s="159" t="s">
        <v>131</v>
      </c>
      <c r="K19" s="158" t="s">
        <v>121</v>
      </c>
      <c r="L19" s="159" t="s">
        <v>25</v>
      </c>
      <c r="M19" s="158" t="s">
        <v>343</v>
      </c>
      <c r="N19" s="159" t="s">
        <v>25</v>
      </c>
      <c r="O19" s="158" t="s">
        <v>125</v>
      </c>
      <c r="P19" s="157" t="s">
        <v>139</v>
      </c>
      <c r="Q19" s="158" t="s">
        <v>123</v>
      </c>
      <c r="R19" s="157" t="s">
        <v>25</v>
      </c>
      <c r="S19" s="158" t="s">
        <v>122</v>
      </c>
      <c r="T19" s="156" t="s">
        <v>25</v>
      </c>
      <c r="U19" s="158" t="s">
        <v>125</v>
      </c>
      <c r="V19" s="157" t="s">
        <v>140</v>
      </c>
      <c r="W19" s="158" t="s">
        <v>121</v>
      </c>
      <c r="X19" s="263" t="s">
        <v>25</v>
      </c>
      <c r="Y19" s="158" t="s">
        <v>124</v>
      </c>
      <c r="Z19" s="156" t="s">
        <v>25</v>
      </c>
    </row>
    <row r="20" spans="1:26" x14ac:dyDescent="0.25">
      <c r="A20" s="158" t="s">
        <v>133</v>
      </c>
      <c r="B20" s="156" t="s">
        <v>25</v>
      </c>
      <c r="C20" s="158" t="s">
        <v>130</v>
      </c>
      <c r="D20" s="157" t="s">
        <v>136</v>
      </c>
      <c r="E20" s="158" t="s">
        <v>132</v>
      </c>
      <c r="F20" s="159" t="s">
        <v>25</v>
      </c>
      <c r="G20" s="158" t="s">
        <v>133</v>
      </c>
      <c r="H20" s="156" t="s">
        <v>25</v>
      </c>
      <c r="I20" s="158" t="s">
        <v>129</v>
      </c>
      <c r="J20" s="159" t="s">
        <v>25</v>
      </c>
      <c r="K20" s="158" t="s">
        <v>127</v>
      </c>
      <c r="L20" s="159" t="s">
        <v>25</v>
      </c>
      <c r="M20" s="158" t="s">
        <v>133</v>
      </c>
      <c r="N20" s="156" t="s">
        <v>25</v>
      </c>
      <c r="O20" s="158" t="s">
        <v>129</v>
      </c>
      <c r="P20" s="157" t="s">
        <v>25</v>
      </c>
      <c r="Q20" s="158" t="s">
        <v>132</v>
      </c>
      <c r="R20" s="157" t="s">
        <v>25</v>
      </c>
      <c r="S20" s="158" t="s">
        <v>128</v>
      </c>
      <c r="T20" s="156" t="s">
        <v>25</v>
      </c>
      <c r="U20" s="158" t="s">
        <v>129</v>
      </c>
      <c r="V20" s="157" t="s">
        <v>25</v>
      </c>
      <c r="W20" s="158" t="s">
        <v>127</v>
      </c>
      <c r="X20" s="157" t="s">
        <v>25</v>
      </c>
      <c r="Y20" s="158" t="s">
        <v>130</v>
      </c>
      <c r="Z20" s="156" t="s">
        <v>25</v>
      </c>
    </row>
    <row r="21" spans="1:26" x14ac:dyDescent="0.25">
      <c r="A21" s="158" t="s">
        <v>344</v>
      </c>
      <c r="B21" s="156" t="s">
        <v>25</v>
      </c>
      <c r="C21" s="158" t="s">
        <v>137</v>
      </c>
      <c r="D21" s="157" t="s">
        <v>25</v>
      </c>
      <c r="E21" s="158" t="s">
        <v>138</v>
      </c>
      <c r="F21" s="159" t="s">
        <v>25</v>
      </c>
      <c r="G21" s="158" t="s">
        <v>344</v>
      </c>
      <c r="H21" s="156" t="s">
        <v>25</v>
      </c>
      <c r="I21" s="158" t="s">
        <v>137</v>
      </c>
      <c r="J21" s="159" t="s">
        <v>25</v>
      </c>
      <c r="K21" s="158" t="s">
        <v>134</v>
      </c>
      <c r="L21" s="156" t="s">
        <v>25</v>
      </c>
      <c r="M21" s="158" t="s">
        <v>344</v>
      </c>
      <c r="N21" s="156" t="s">
        <v>25</v>
      </c>
      <c r="O21" s="158" t="s">
        <v>137</v>
      </c>
      <c r="P21" s="157" t="s">
        <v>25</v>
      </c>
      <c r="Q21" s="158" t="s">
        <v>138</v>
      </c>
      <c r="R21" s="321" t="s">
        <v>479</v>
      </c>
      <c r="S21" s="158" t="s">
        <v>135</v>
      </c>
      <c r="T21" s="159" t="s">
        <v>152</v>
      </c>
      <c r="U21" s="158" t="s">
        <v>137</v>
      </c>
      <c r="V21" s="157" t="s">
        <v>25</v>
      </c>
      <c r="W21" s="158" t="s">
        <v>134</v>
      </c>
      <c r="X21" s="156" t="s">
        <v>25</v>
      </c>
      <c r="Y21" s="158" t="s">
        <v>137</v>
      </c>
      <c r="Z21" s="156" t="s">
        <v>25</v>
      </c>
    </row>
    <row r="22" spans="1:26" x14ac:dyDescent="0.25">
      <c r="A22" s="158" t="s">
        <v>345</v>
      </c>
      <c r="B22" s="157" t="s">
        <v>146</v>
      </c>
      <c r="C22" s="158" t="s">
        <v>142</v>
      </c>
      <c r="D22" s="157" t="s">
        <v>25</v>
      </c>
      <c r="E22" s="158" t="s">
        <v>143</v>
      </c>
      <c r="F22" s="156" t="s">
        <v>25</v>
      </c>
      <c r="G22" s="158" t="s">
        <v>345</v>
      </c>
      <c r="H22" s="159" t="s">
        <v>148</v>
      </c>
      <c r="I22" s="158" t="s">
        <v>144</v>
      </c>
      <c r="J22" s="159" t="s">
        <v>25</v>
      </c>
      <c r="K22" s="158" t="s">
        <v>141</v>
      </c>
      <c r="L22" s="156" t="s">
        <v>25</v>
      </c>
      <c r="M22" s="158" t="s">
        <v>345</v>
      </c>
      <c r="N22" s="157" t="s">
        <v>158</v>
      </c>
      <c r="O22" s="158" t="s">
        <v>144</v>
      </c>
      <c r="P22" s="157" t="s">
        <v>25</v>
      </c>
      <c r="Q22" s="158" t="s">
        <v>143</v>
      </c>
      <c r="R22" s="156" t="s">
        <v>25</v>
      </c>
      <c r="S22" s="158" t="s">
        <v>142</v>
      </c>
      <c r="T22" s="159" t="s">
        <v>391</v>
      </c>
      <c r="U22" s="158" t="s">
        <v>144</v>
      </c>
      <c r="V22" s="157" t="s">
        <v>25</v>
      </c>
      <c r="W22" s="158" t="s">
        <v>141</v>
      </c>
      <c r="X22" s="156" t="s">
        <v>25</v>
      </c>
      <c r="Y22" s="158" t="s">
        <v>142</v>
      </c>
      <c r="Z22" s="156" t="s">
        <v>25</v>
      </c>
    </row>
    <row r="23" spans="1:26" x14ac:dyDescent="0.25">
      <c r="A23" s="158" t="s">
        <v>147</v>
      </c>
      <c r="B23" s="157" t="s">
        <v>25</v>
      </c>
      <c r="C23" s="158" t="s">
        <v>149</v>
      </c>
      <c r="D23" s="157" t="s">
        <v>25</v>
      </c>
      <c r="E23" s="158" t="s">
        <v>150</v>
      </c>
      <c r="F23" s="156" t="s">
        <v>25</v>
      </c>
      <c r="G23" s="158" t="s">
        <v>147</v>
      </c>
      <c r="H23" s="159" t="s">
        <v>25</v>
      </c>
      <c r="I23" s="158" t="s">
        <v>151</v>
      </c>
      <c r="J23" s="159" t="s">
        <v>25</v>
      </c>
      <c r="K23" s="158" t="s">
        <v>145</v>
      </c>
      <c r="L23" s="157" t="s">
        <v>157</v>
      </c>
      <c r="M23" s="158" t="s">
        <v>147</v>
      </c>
      <c r="N23" s="157" t="s">
        <v>25</v>
      </c>
      <c r="O23" s="158" t="s">
        <v>151</v>
      </c>
      <c r="P23" s="157" t="s">
        <v>25</v>
      </c>
      <c r="Q23" s="158" t="s">
        <v>150</v>
      </c>
      <c r="R23" s="156" t="s">
        <v>25</v>
      </c>
      <c r="S23" s="158" t="s">
        <v>147</v>
      </c>
      <c r="T23" s="159" t="s">
        <v>392</v>
      </c>
      <c r="U23" s="158" t="s">
        <v>151</v>
      </c>
      <c r="V23" s="157" t="s">
        <v>25</v>
      </c>
      <c r="W23" s="158" t="s">
        <v>145</v>
      </c>
      <c r="X23" s="157" t="s">
        <v>393</v>
      </c>
      <c r="Y23" s="158" t="s">
        <v>149</v>
      </c>
      <c r="Z23" s="156" t="s">
        <v>25</v>
      </c>
    </row>
    <row r="24" spans="1:26" x14ac:dyDescent="0.25">
      <c r="A24" s="158" t="s">
        <v>153</v>
      </c>
      <c r="B24" s="157" t="s">
        <v>25</v>
      </c>
      <c r="C24" s="158" t="s">
        <v>155</v>
      </c>
      <c r="D24" s="157" t="s">
        <v>25</v>
      </c>
      <c r="E24" s="158" t="s">
        <v>156</v>
      </c>
      <c r="F24" s="157" t="s">
        <v>162</v>
      </c>
      <c r="G24" s="158" t="s">
        <v>153</v>
      </c>
      <c r="H24" s="159" t="s">
        <v>25</v>
      </c>
      <c r="I24" s="158" t="s">
        <v>159</v>
      </c>
      <c r="J24" s="156" t="s">
        <v>25</v>
      </c>
      <c r="K24" s="158" t="s">
        <v>153</v>
      </c>
      <c r="L24" s="157" t="s">
        <v>25</v>
      </c>
      <c r="M24" s="158" t="s">
        <v>153</v>
      </c>
      <c r="N24" s="157" t="s">
        <v>25</v>
      </c>
      <c r="O24" s="158" t="s">
        <v>159</v>
      </c>
      <c r="P24" s="156" t="s">
        <v>25</v>
      </c>
      <c r="Q24" s="158" t="s">
        <v>156</v>
      </c>
      <c r="R24" s="111" t="s">
        <v>452</v>
      </c>
      <c r="S24" s="158" t="s">
        <v>154</v>
      </c>
      <c r="T24" s="159" t="s">
        <v>394</v>
      </c>
      <c r="U24" s="158" t="s">
        <v>159</v>
      </c>
      <c r="V24" s="156" t="s">
        <v>25</v>
      </c>
      <c r="W24" s="158" t="s">
        <v>153</v>
      </c>
      <c r="X24" s="157" t="s">
        <v>25</v>
      </c>
      <c r="Y24" s="158" t="s">
        <v>155</v>
      </c>
      <c r="Z24" s="156" t="s">
        <v>25</v>
      </c>
    </row>
    <row r="25" spans="1:26" x14ac:dyDescent="0.25">
      <c r="A25" s="158" t="s">
        <v>346</v>
      </c>
      <c r="B25" s="157" t="s">
        <v>25</v>
      </c>
      <c r="C25" s="158" t="s">
        <v>163</v>
      </c>
      <c r="D25" s="156" t="s">
        <v>25</v>
      </c>
      <c r="E25" s="158" t="s">
        <v>160</v>
      </c>
      <c r="F25" s="157" t="s">
        <v>25</v>
      </c>
      <c r="G25" s="158" t="s">
        <v>346</v>
      </c>
      <c r="H25" s="159" t="s">
        <v>25</v>
      </c>
      <c r="I25" s="158" t="s">
        <v>164</v>
      </c>
      <c r="J25" s="156" t="s">
        <v>25</v>
      </c>
      <c r="K25" s="158" t="s">
        <v>160</v>
      </c>
      <c r="L25" s="157" t="s">
        <v>25</v>
      </c>
      <c r="M25" s="158" t="s">
        <v>346</v>
      </c>
      <c r="N25" s="157" t="s">
        <v>25</v>
      </c>
      <c r="O25" s="158" t="s">
        <v>164</v>
      </c>
      <c r="P25" s="156" t="s">
        <v>25</v>
      </c>
      <c r="Q25" s="158" t="s">
        <v>160</v>
      </c>
      <c r="R25" s="159" t="s">
        <v>25</v>
      </c>
      <c r="S25" s="158" t="s">
        <v>161</v>
      </c>
      <c r="T25" s="159" t="s">
        <v>395</v>
      </c>
      <c r="U25" s="158" t="s">
        <v>164</v>
      </c>
      <c r="V25" s="156" t="s">
        <v>25</v>
      </c>
      <c r="W25" s="158" t="s">
        <v>160</v>
      </c>
      <c r="X25" s="157" t="s">
        <v>25</v>
      </c>
      <c r="Y25" s="158" t="s">
        <v>163</v>
      </c>
      <c r="Z25" s="156" t="s">
        <v>25</v>
      </c>
    </row>
    <row r="26" spans="1:26" x14ac:dyDescent="0.25">
      <c r="A26" s="158" t="s">
        <v>347</v>
      </c>
      <c r="B26" s="157" t="s">
        <v>25</v>
      </c>
      <c r="C26" s="158" t="s">
        <v>169</v>
      </c>
      <c r="D26" s="156" t="s">
        <v>25</v>
      </c>
      <c r="E26" s="158" t="s">
        <v>168</v>
      </c>
      <c r="F26" s="157" t="s">
        <v>25</v>
      </c>
      <c r="G26" s="158" t="s">
        <v>347</v>
      </c>
      <c r="H26" s="159" t="s">
        <v>25</v>
      </c>
      <c r="I26" s="158" t="s">
        <v>170</v>
      </c>
      <c r="J26" s="157" t="s">
        <v>175</v>
      </c>
      <c r="K26" s="158" t="s">
        <v>166</v>
      </c>
      <c r="L26" s="157" t="s">
        <v>25</v>
      </c>
      <c r="M26" s="158" t="s">
        <v>347</v>
      </c>
      <c r="N26" s="157" t="s">
        <v>25</v>
      </c>
      <c r="O26" s="158" t="s">
        <v>170</v>
      </c>
      <c r="P26" s="157" t="s">
        <v>183</v>
      </c>
      <c r="Q26" s="158" t="s">
        <v>168</v>
      </c>
      <c r="R26" s="159" t="s">
        <v>25</v>
      </c>
      <c r="S26" s="158" t="s">
        <v>167</v>
      </c>
      <c r="T26" s="156" t="s">
        <v>25</v>
      </c>
      <c r="U26" s="158" t="s">
        <v>170</v>
      </c>
      <c r="V26" s="157" t="s">
        <v>184</v>
      </c>
      <c r="W26" s="158" t="s">
        <v>166</v>
      </c>
      <c r="X26" s="157" t="s">
        <v>25</v>
      </c>
      <c r="Y26" s="158" t="s">
        <v>169</v>
      </c>
      <c r="Z26" s="156" t="s">
        <v>25</v>
      </c>
    </row>
    <row r="27" spans="1:26" x14ac:dyDescent="0.25">
      <c r="A27" s="158" t="s">
        <v>177</v>
      </c>
      <c r="B27" s="156" t="s">
        <v>25</v>
      </c>
      <c r="C27" s="158" t="s">
        <v>174</v>
      </c>
      <c r="D27" s="157" t="s">
        <v>180</v>
      </c>
      <c r="E27" s="158" t="s">
        <v>176</v>
      </c>
      <c r="F27" s="157" t="s">
        <v>25</v>
      </c>
      <c r="G27" s="158" t="s">
        <v>177</v>
      </c>
      <c r="H27" s="156" t="s">
        <v>25</v>
      </c>
      <c r="I27" s="158" t="s">
        <v>173</v>
      </c>
      <c r="J27" s="157" t="s">
        <v>25</v>
      </c>
      <c r="K27" s="158" t="s">
        <v>171</v>
      </c>
      <c r="L27" s="157" t="s">
        <v>25</v>
      </c>
      <c r="M27" s="158" t="s">
        <v>177</v>
      </c>
      <c r="N27" s="156" t="s">
        <v>25</v>
      </c>
      <c r="O27" s="158" t="s">
        <v>173</v>
      </c>
      <c r="P27" s="157" t="s">
        <v>25</v>
      </c>
      <c r="Q27" s="158" t="s">
        <v>176</v>
      </c>
      <c r="R27" s="159" t="s">
        <v>25</v>
      </c>
      <c r="S27" s="158" t="s">
        <v>172</v>
      </c>
      <c r="T27" s="156" t="s">
        <v>25</v>
      </c>
      <c r="U27" s="158" t="s">
        <v>173</v>
      </c>
      <c r="V27" s="157" t="s">
        <v>25</v>
      </c>
      <c r="W27" s="158" t="s">
        <v>171</v>
      </c>
      <c r="X27" s="157" t="s">
        <v>25</v>
      </c>
      <c r="Y27" s="158" t="s">
        <v>174</v>
      </c>
      <c r="Z27" s="156" t="s">
        <v>25</v>
      </c>
    </row>
    <row r="28" spans="1:26" x14ac:dyDescent="0.25">
      <c r="A28" s="158" t="s">
        <v>348</v>
      </c>
      <c r="B28" s="156" t="s">
        <v>25</v>
      </c>
      <c r="C28" s="158" t="s">
        <v>181</v>
      </c>
      <c r="D28" s="157" t="s">
        <v>25</v>
      </c>
      <c r="E28" s="158" t="s">
        <v>182</v>
      </c>
      <c r="F28" s="157" t="s">
        <v>25</v>
      </c>
      <c r="G28" s="158" t="s">
        <v>348</v>
      </c>
      <c r="H28" s="156" t="s">
        <v>25</v>
      </c>
      <c r="I28" s="158" t="s">
        <v>181</v>
      </c>
      <c r="J28" s="157" t="s">
        <v>25</v>
      </c>
      <c r="K28" s="158" t="s">
        <v>178</v>
      </c>
      <c r="L28" s="156" t="s">
        <v>25</v>
      </c>
      <c r="M28" s="158" t="s">
        <v>348</v>
      </c>
      <c r="N28" s="156" t="s">
        <v>25</v>
      </c>
      <c r="O28" s="158" t="s">
        <v>181</v>
      </c>
      <c r="P28" s="157" t="s">
        <v>25</v>
      </c>
      <c r="Q28" s="158" t="s">
        <v>182</v>
      </c>
      <c r="R28" s="159" t="s">
        <v>25</v>
      </c>
      <c r="S28" s="158" t="s">
        <v>179</v>
      </c>
      <c r="T28" s="157" t="s">
        <v>196</v>
      </c>
      <c r="U28" s="158" t="s">
        <v>181</v>
      </c>
      <c r="V28" s="157" t="s">
        <v>25</v>
      </c>
      <c r="W28" s="158" t="s">
        <v>178</v>
      </c>
      <c r="X28" s="156" t="s">
        <v>25</v>
      </c>
      <c r="Y28" s="158" t="s">
        <v>181</v>
      </c>
      <c r="Z28" s="156" t="s">
        <v>25</v>
      </c>
    </row>
    <row r="29" spans="1:26" x14ac:dyDescent="0.25">
      <c r="A29" s="158" t="s">
        <v>349</v>
      </c>
      <c r="B29" s="157" t="s">
        <v>190</v>
      </c>
      <c r="C29" s="158" t="s">
        <v>186</v>
      </c>
      <c r="D29" s="157" t="s">
        <v>25</v>
      </c>
      <c r="E29" s="158" t="s">
        <v>187</v>
      </c>
      <c r="F29" s="156" t="s">
        <v>25</v>
      </c>
      <c r="G29" s="158" t="s">
        <v>349</v>
      </c>
      <c r="H29" s="263" t="s">
        <v>192</v>
      </c>
      <c r="I29" s="158" t="s">
        <v>188</v>
      </c>
      <c r="J29" s="157" t="s">
        <v>25</v>
      </c>
      <c r="K29" s="158" t="s">
        <v>185</v>
      </c>
      <c r="L29" s="156" t="s">
        <v>25</v>
      </c>
      <c r="M29" s="158" t="s">
        <v>349</v>
      </c>
      <c r="N29" s="157" t="s">
        <v>202</v>
      </c>
      <c r="O29" s="158" t="s">
        <v>188</v>
      </c>
      <c r="P29" s="157" t="s">
        <v>25</v>
      </c>
      <c r="Q29" s="158" t="s">
        <v>187</v>
      </c>
      <c r="R29" s="156" t="s">
        <v>25</v>
      </c>
      <c r="S29" s="158" t="s">
        <v>186</v>
      </c>
      <c r="T29" s="157" t="s">
        <v>25</v>
      </c>
      <c r="U29" s="158" t="s">
        <v>188</v>
      </c>
      <c r="V29" s="157" t="s">
        <v>25</v>
      </c>
      <c r="W29" s="158" t="s">
        <v>185</v>
      </c>
      <c r="X29" s="156" t="s">
        <v>25</v>
      </c>
      <c r="Y29" s="158" t="s">
        <v>186</v>
      </c>
      <c r="Z29" s="156" t="s">
        <v>25</v>
      </c>
    </row>
    <row r="30" spans="1:26" x14ac:dyDescent="0.25">
      <c r="A30" s="158" t="s">
        <v>191</v>
      </c>
      <c r="B30" s="157" t="s">
        <v>25</v>
      </c>
      <c r="C30" s="158" t="s">
        <v>193</v>
      </c>
      <c r="D30" s="157" t="s">
        <v>25</v>
      </c>
      <c r="E30" s="158" t="s">
        <v>194</v>
      </c>
      <c r="F30" s="156" t="s">
        <v>25</v>
      </c>
      <c r="G30" s="158" t="s">
        <v>191</v>
      </c>
      <c r="H30" s="157" t="s">
        <v>25</v>
      </c>
      <c r="I30" s="158" t="s">
        <v>195</v>
      </c>
      <c r="J30" s="157" t="s">
        <v>25</v>
      </c>
      <c r="K30" s="158" t="s">
        <v>189</v>
      </c>
      <c r="L30" s="157" t="s">
        <v>201</v>
      </c>
      <c r="M30" s="158" t="s">
        <v>191</v>
      </c>
      <c r="N30" s="157" t="s">
        <v>25</v>
      </c>
      <c r="O30" s="158" t="s">
        <v>195</v>
      </c>
      <c r="P30" s="157" t="s">
        <v>25</v>
      </c>
      <c r="Q30" s="158" t="s">
        <v>194</v>
      </c>
      <c r="R30" s="156" t="s">
        <v>25</v>
      </c>
      <c r="S30" s="158" t="s">
        <v>191</v>
      </c>
      <c r="T30" s="157" t="s">
        <v>25</v>
      </c>
      <c r="U30" s="158" t="s">
        <v>195</v>
      </c>
      <c r="V30" s="157" t="s">
        <v>25</v>
      </c>
      <c r="W30" s="158" t="s">
        <v>189</v>
      </c>
      <c r="X30" s="157" t="s">
        <v>396</v>
      </c>
      <c r="Y30" s="158" t="s">
        <v>193</v>
      </c>
      <c r="Z30" s="156" t="s">
        <v>25</v>
      </c>
    </row>
    <row r="31" spans="1:26" x14ac:dyDescent="0.25">
      <c r="A31" s="158" t="s">
        <v>197</v>
      </c>
      <c r="B31" s="157" t="s">
        <v>25</v>
      </c>
      <c r="C31" s="158" t="s">
        <v>199</v>
      </c>
      <c r="D31" s="157" t="s">
        <v>25</v>
      </c>
      <c r="E31" s="158" t="s">
        <v>200</v>
      </c>
      <c r="F31" s="157" t="s">
        <v>206</v>
      </c>
      <c r="G31" s="158" t="s">
        <v>197</v>
      </c>
      <c r="H31" s="157" t="s">
        <v>25</v>
      </c>
      <c r="I31" s="158" t="s">
        <v>203</v>
      </c>
      <c r="J31" s="156" t="s">
        <v>25</v>
      </c>
      <c r="K31" s="158" t="s">
        <v>197</v>
      </c>
      <c r="L31" s="157" t="s">
        <v>25</v>
      </c>
      <c r="M31" s="158" t="s">
        <v>197</v>
      </c>
      <c r="N31" s="157" t="s">
        <v>25</v>
      </c>
      <c r="O31" s="158" t="s">
        <v>203</v>
      </c>
      <c r="P31" s="156" t="s">
        <v>25</v>
      </c>
      <c r="Q31" s="158" t="s">
        <v>200</v>
      </c>
      <c r="R31" s="157" t="s">
        <v>215</v>
      </c>
      <c r="S31" s="158" t="s">
        <v>198</v>
      </c>
      <c r="T31" s="157" t="s">
        <v>25</v>
      </c>
      <c r="U31" s="158" t="s">
        <v>203</v>
      </c>
      <c r="V31" s="156" t="s">
        <v>25</v>
      </c>
      <c r="W31" s="158" t="s">
        <v>197</v>
      </c>
      <c r="X31" s="157" t="s">
        <v>25</v>
      </c>
      <c r="Y31" s="158" t="s">
        <v>199</v>
      </c>
      <c r="Z31" s="156" t="s">
        <v>25</v>
      </c>
    </row>
    <row r="32" spans="1:26" x14ac:dyDescent="0.25">
      <c r="A32" s="158" t="s">
        <v>350</v>
      </c>
      <c r="B32" s="157" t="s">
        <v>25</v>
      </c>
      <c r="C32" s="158" t="s">
        <v>207</v>
      </c>
      <c r="D32" s="156" t="s">
        <v>25</v>
      </c>
      <c r="E32" s="158" t="s">
        <v>204</v>
      </c>
      <c r="F32" s="157" t="s">
        <v>25</v>
      </c>
      <c r="G32" s="158" t="s">
        <v>350</v>
      </c>
      <c r="H32" s="157" t="s">
        <v>25</v>
      </c>
      <c r="I32" s="158" t="s">
        <v>208</v>
      </c>
      <c r="J32" s="156" t="s">
        <v>25</v>
      </c>
      <c r="K32" s="158" t="s">
        <v>204</v>
      </c>
      <c r="L32" s="157" t="s">
        <v>25</v>
      </c>
      <c r="M32" s="158" t="s">
        <v>350</v>
      </c>
      <c r="N32" s="157" t="s">
        <v>25</v>
      </c>
      <c r="O32" s="158" t="s">
        <v>208</v>
      </c>
      <c r="P32" s="156" t="s">
        <v>25</v>
      </c>
      <c r="Q32" s="158" t="s">
        <v>204</v>
      </c>
      <c r="R32" s="157" t="s">
        <v>25</v>
      </c>
      <c r="S32" s="158" t="s">
        <v>205</v>
      </c>
      <c r="T32" s="157" t="s">
        <v>25</v>
      </c>
      <c r="U32" s="158" t="s">
        <v>208</v>
      </c>
      <c r="V32" s="156" t="s">
        <v>25</v>
      </c>
      <c r="W32" s="158" t="s">
        <v>204</v>
      </c>
      <c r="X32" s="157" t="s">
        <v>25</v>
      </c>
      <c r="Y32" s="158" t="s">
        <v>207</v>
      </c>
      <c r="Z32" s="156" t="s">
        <v>25</v>
      </c>
    </row>
    <row r="33" spans="1:26" x14ac:dyDescent="0.25">
      <c r="A33" s="158" t="s">
        <v>351</v>
      </c>
      <c r="B33" s="157" t="s">
        <v>25</v>
      </c>
      <c r="C33" s="158" t="s">
        <v>213</v>
      </c>
      <c r="D33" s="156" t="s">
        <v>25</v>
      </c>
      <c r="E33" s="158" t="s">
        <v>212</v>
      </c>
      <c r="F33" s="157" t="s">
        <v>25</v>
      </c>
      <c r="G33" s="158" t="s">
        <v>351</v>
      </c>
      <c r="H33" s="157" t="s">
        <v>25</v>
      </c>
      <c r="I33" s="158" t="s">
        <v>214</v>
      </c>
      <c r="J33" s="157" t="s">
        <v>220</v>
      </c>
      <c r="K33" s="158" t="s">
        <v>210</v>
      </c>
      <c r="L33" s="157" t="s">
        <v>25</v>
      </c>
      <c r="M33" s="158" t="s">
        <v>351</v>
      </c>
      <c r="N33" s="157" t="s">
        <v>25</v>
      </c>
      <c r="O33" s="158" t="s">
        <v>214</v>
      </c>
      <c r="P33" s="157" t="s">
        <v>30</v>
      </c>
      <c r="Q33" s="158" t="s">
        <v>212</v>
      </c>
      <c r="R33" s="157" t="s">
        <v>25</v>
      </c>
      <c r="S33" s="158" t="s">
        <v>211</v>
      </c>
      <c r="T33" s="156" t="s">
        <v>25</v>
      </c>
      <c r="U33" s="158" t="s">
        <v>214</v>
      </c>
      <c r="V33" s="157" t="s">
        <v>227</v>
      </c>
      <c r="W33" s="158" t="s">
        <v>210</v>
      </c>
      <c r="X33" s="157" t="s">
        <v>25</v>
      </c>
      <c r="Y33" s="158" t="s">
        <v>213</v>
      </c>
      <c r="Z33" s="156" t="s">
        <v>25</v>
      </c>
    </row>
    <row r="34" spans="1:26" x14ac:dyDescent="0.25">
      <c r="A34" s="158" t="s">
        <v>222</v>
      </c>
      <c r="B34" s="156" t="s">
        <v>25</v>
      </c>
      <c r="C34" s="158" t="s">
        <v>219</v>
      </c>
      <c r="D34" s="157" t="s">
        <v>223</v>
      </c>
      <c r="E34" s="158" t="s">
        <v>221</v>
      </c>
      <c r="F34" s="157" t="s">
        <v>25</v>
      </c>
      <c r="G34" s="158" t="s">
        <v>222</v>
      </c>
      <c r="H34" s="156" t="s">
        <v>25</v>
      </c>
      <c r="I34" s="158" t="s">
        <v>218</v>
      </c>
      <c r="J34" s="157" t="s">
        <v>25</v>
      </c>
      <c r="K34" s="158"/>
      <c r="L34" s="161" t="s">
        <v>25</v>
      </c>
      <c r="M34" s="158" t="s">
        <v>222</v>
      </c>
      <c r="N34" s="156" t="s">
        <v>25</v>
      </c>
      <c r="O34" s="158" t="s">
        <v>218</v>
      </c>
      <c r="P34" s="157" t="s">
        <v>25</v>
      </c>
      <c r="Q34" s="158" t="s">
        <v>221</v>
      </c>
      <c r="R34" s="157" t="s">
        <v>25</v>
      </c>
      <c r="S34" s="158" t="s">
        <v>217</v>
      </c>
      <c r="T34" s="156" t="s">
        <v>25</v>
      </c>
      <c r="U34" s="158" t="s">
        <v>218</v>
      </c>
      <c r="V34" s="157" t="s">
        <v>25</v>
      </c>
      <c r="W34" s="158" t="s">
        <v>216</v>
      </c>
      <c r="X34" s="157" t="s">
        <v>25</v>
      </c>
      <c r="Y34" s="158" t="s">
        <v>219</v>
      </c>
      <c r="Z34" s="156" t="s">
        <v>25</v>
      </c>
    </row>
    <row r="35" spans="1:26" x14ac:dyDescent="0.25">
      <c r="A35" s="162"/>
      <c r="B35" s="163" t="s">
        <v>25</v>
      </c>
      <c r="C35" s="162" t="s">
        <v>225</v>
      </c>
      <c r="D35" s="164" t="s">
        <v>25</v>
      </c>
      <c r="E35" s="162"/>
      <c r="F35" s="163" t="s">
        <v>25</v>
      </c>
      <c r="G35" s="162" t="s">
        <v>352</v>
      </c>
      <c r="H35" s="165" t="s">
        <v>25</v>
      </c>
      <c r="I35" s="162" t="s">
        <v>225</v>
      </c>
      <c r="J35" s="164" t="s">
        <v>25</v>
      </c>
      <c r="K35" s="162"/>
      <c r="L35" s="163" t="s">
        <v>25</v>
      </c>
      <c r="M35" s="162" t="s">
        <v>352</v>
      </c>
      <c r="N35" s="165" t="s">
        <v>25</v>
      </c>
      <c r="O35" s="162"/>
      <c r="P35" s="163" t="s">
        <v>25</v>
      </c>
      <c r="Q35" s="162" t="s">
        <v>226</v>
      </c>
      <c r="R35" s="164" t="s">
        <v>25</v>
      </c>
      <c r="S35" s="162"/>
      <c r="T35" s="163" t="s">
        <v>25</v>
      </c>
      <c r="U35" s="162" t="s">
        <v>225</v>
      </c>
      <c r="V35" s="164" t="s">
        <v>25</v>
      </c>
      <c r="W35" s="162" t="s">
        <v>224</v>
      </c>
      <c r="X35" s="165" t="s">
        <v>25</v>
      </c>
      <c r="Y35" s="162"/>
      <c r="Z35" s="163" t="s">
        <v>25</v>
      </c>
    </row>
    <row r="38" spans="1:26" ht="7.35" customHeight="1" x14ac:dyDescent="0.25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8"/>
    </row>
    <row r="39" spans="1:26" x14ac:dyDescent="0.25">
      <c r="A39" s="169"/>
      <c r="B39" s="170"/>
      <c r="C39" s="171"/>
      <c r="D39" s="172"/>
      <c r="E39" s="172"/>
      <c r="F39" s="172"/>
      <c r="G39" s="171"/>
      <c r="H39" s="172"/>
      <c r="I39" s="170"/>
      <c r="J39" s="170"/>
      <c r="K39" s="173"/>
      <c r="L39" s="170" t="s">
        <v>230</v>
      </c>
      <c r="M39" s="170"/>
      <c r="N39" s="170"/>
      <c r="O39" s="174"/>
      <c r="P39" s="170" t="s">
        <v>231</v>
      </c>
      <c r="Q39" s="170"/>
      <c r="R39" s="170"/>
      <c r="S39" s="170"/>
      <c r="T39" s="170"/>
      <c r="U39" s="170"/>
      <c r="V39" s="170"/>
      <c r="W39" s="170"/>
      <c r="X39" s="170"/>
      <c r="Y39" s="170"/>
      <c r="Z39" s="175"/>
    </row>
    <row r="40" spans="1:26" ht="7.35" customHeight="1" x14ac:dyDescent="0.25">
      <c r="A40" s="169"/>
      <c r="B40" s="170"/>
      <c r="C40" s="172"/>
      <c r="D40" s="172"/>
      <c r="E40" s="172"/>
      <c r="F40" s="172"/>
      <c r="G40" s="172"/>
      <c r="H40" s="172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5"/>
    </row>
    <row r="41" spans="1:26" x14ac:dyDescent="0.25">
      <c r="A41" s="17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8"/>
    </row>
    <row r="42" spans="1:26" x14ac:dyDescent="0.25">
      <c r="A42" s="177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20"/>
    </row>
  </sheetData>
  <mergeCells count="15">
    <mergeCell ref="A1:Z1"/>
    <mergeCell ref="A2:Z2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5">
    <tabColor theme="5"/>
  </sheetPr>
  <dimension ref="A1:Z42"/>
  <sheetViews>
    <sheetView zoomScale="70" zoomScaleNormal="70" workbookViewId="0">
      <selection activeCell="AE35" sqref="AE35"/>
    </sheetView>
  </sheetViews>
  <sheetFormatPr baseColWidth="10" defaultColWidth="12.42578125" defaultRowHeight="15" x14ac:dyDescent="0.25"/>
  <cols>
    <col min="1" max="1" width="5.42578125" customWidth="1"/>
    <col min="2" max="2" width="8.42578125" customWidth="1"/>
    <col min="3" max="3" width="5.42578125" customWidth="1"/>
    <col min="4" max="4" width="8.42578125" customWidth="1"/>
    <col min="5" max="5" width="5.42578125" customWidth="1"/>
    <col min="6" max="6" width="8.42578125" customWidth="1"/>
    <col min="7" max="7" width="5.42578125" customWidth="1"/>
    <col min="8" max="8" width="8.42578125" customWidth="1"/>
    <col min="9" max="9" width="5.42578125" customWidth="1"/>
    <col min="10" max="10" width="8.42578125" customWidth="1"/>
    <col min="11" max="11" width="5.42578125" customWidth="1"/>
    <col min="12" max="12" width="8.42578125" customWidth="1"/>
    <col min="13" max="13" width="5.42578125" customWidth="1"/>
    <col min="14" max="14" width="8.42578125" customWidth="1"/>
    <col min="15" max="15" width="5.42578125" customWidth="1"/>
    <col min="16" max="16" width="8.42578125" customWidth="1"/>
    <col min="17" max="17" width="5.42578125" customWidth="1"/>
    <col min="18" max="18" width="10" customWidth="1"/>
    <col min="19" max="19" width="5.42578125" customWidth="1"/>
    <col min="20" max="20" width="8.42578125" customWidth="1"/>
    <col min="21" max="21" width="5.42578125" customWidth="1"/>
    <col min="22" max="22" width="8.42578125" customWidth="1"/>
    <col min="23" max="23" width="5.42578125" customWidth="1"/>
    <col min="24" max="24" width="8.42578125" customWidth="1"/>
    <col min="25" max="25" width="4.42578125" customWidth="1"/>
    <col min="26" max="26" width="10.42578125" customWidth="1"/>
  </cols>
  <sheetData>
    <row r="1" spans="1:26" ht="56.1" customHeight="1" x14ac:dyDescent="0.6">
      <c r="A1" s="410" t="s">
        <v>340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</row>
    <row r="2" spans="1:26" ht="23.1" customHeight="1" x14ac:dyDescent="0.35">
      <c r="A2" s="411" t="s">
        <v>397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</row>
    <row r="3" spans="1:26" x14ac:dyDescent="0.25">
      <c r="X3" s="7" t="s">
        <v>368</v>
      </c>
    </row>
    <row r="4" spans="1:26" x14ac:dyDescent="0.25">
      <c r="A4" s="412" t="s">
        <v>12</v>
      </c>
      <c r="B4" s="413"/>
      <c r="C4" s="412" t="s">
        <v>13</v>
      </c>
      <c r="D4" s="413"/>
      <c r="E4" s="412" t="s">
        <v>14</v>
      </c>
      <c r="F4" s="413"/>
      <c r="G4" s="412" t="s">
        <v>15</v>
      </c>
      <c r="H4" s="413"/>
      <c r="I4" s="412" t="s">
        <v>16</v>
      </c>
      <c r="J4" s="413"/>
      <c r="K4" s="412" t="s">
        <v>17</v>
      </c>
      <c r="L4" s="413"/>
      <c r="M4" s="412" t="s">
        <v>18</v>
      </c>
      <c r="N4" s="413"/>
      <c r="O4" s="412" t="s">
        <v>19</v>
      </c>
      <c r="P4" s="413"/>
      <c r="Q4" s="412" t="s">
        <v>20</v>
      </c>
      <c r="R4" s="413"/>
      <c r="S4" s="412" t="s">
        <v>21</v>
      </c>
      <c r="T4" s="413"/>
      <c r="U4" s="412" t="s">
        <v>22</v>
      </c>
      <c r="V4" s="413"/>
      <c r="W4" s="412" t="s">
        <v>23</v>
      </c>
      <c r="X4" s="413"/>
      <c r="Y4" s="412" t="s">
        <v>12</v>
      </c>
      <c r="Z4" s="413"/>
    </row>
    <row r="5" spans="1:26" ht="26.25" x14ac:dyDescent="0.25">
      <c r="A5" s="113" t="s">
        <v>31</v>
      </c>
      <c r="B5" s="126" t="s">
        <v>25</v>
      </c>
      <c r="C5" s="118" t="s">
        <v>28</v>
      </c>
      <c r="D5" s="132" t="s">
        <v>25</v>
      </c>
      <c r="E5" s="118" t="s">
        <v>27</v>
      </c>
      <c r="F5" s="127" t="s">
        <v>362</v>
      </c>
      <c r="G5" s="119" t="s">
        <v>31</v>
      </c>
      <c r="H5" s="126" t="s">
        <v>25</v>
      </c>
      <c r="I5" s="118" t="s">
        <v>29</v>
      </c>
      <c r="J5" s="128" t="s">
        <v>361</v>
      </c>
      <c r="K5" s="118" t="s">
        <v>24</v>
      </c>
      <c r="L5" s="183" t="s">
        <v>25</v>
      </c>
      <c r="M5" s="119" t="s">
        <v>31</v>
      </c>
      <c r="N5" s="126" t="s">
        <v>25</v>
      </c>
      <c r="O5" s="118" t="s">
        <v>29</v>
      </c>
      <c r="P5" s="129" t="s">
        <v>360</v>
      </c>
      <c r="Q5" s="118" t="s">
        <v>27</v>
      </c>
      <c r="R5" s="130" t="s">
        <v>353</v>
      </c>
      <c r="S5" s="118" t="s">
        <v>26</v>
      </c>
      <c r="T5" s="132" t="s">
        <v>25</v>
      </c>
      <c r="U5" s="118" t="s">
        <v>29</v>
      </c>
      <c r="V5" s="126" t="s">
        <v>45</v>
      </c>
      <c r="W5" s="118" t="s">
        <v>24</v>
      </c>
      <c r="X5" s="126" t="s">
        <v>25</v>
      </c>
      <c r="Y5" s="118" t="s">
        <v>28</v>
      </c>
      <c r="Z5" s="132" t="s">
        <v>25</v>
      </c>
    </row>
    <row r="6" spans="1:26" x14ac:dyDescent="0.25">
      <c r="A6" s="8" t="s">
        <v>38</v>
      </c>
      <c r="B6" s="131" t="s">
        <v>25</v>
      </c>
      <c r="C6" s="115" t="s">
        <v>35</v>
      </c>
      <c r="D6" s="120" t="s">
        <v>41</v>
      </c>
      <c r="E6" s="115" t="s">
        <v>37</v>
      </c>
      <c r="F6" s="120" t="s">
        <v>25</v>
      </c>
      <c r="G6" s="117" t="s">
        <v>38</v>
      </c>
      <c r="H6" s="131" t="s">
        <v>25</v>
      </c>
      <c r="I6" s="115" t="s">
        <v>34</v>
      </c>
      <c r="J6" s="120" t="s">
        <v>25</v>
      </c>
      <c r="K6" s="115" t="s">
        <v>32</v>
      </c>
      <c r="L6" s="178" t="s">
        <v>25</v>
      </c>
      <c r="M6" s="117" t="s">
        <v>38</v>
      </c>
      <c r="N6" s="131" t="s">
        <v>25</v>
      </c>
      <c r="O6" s="115" t="s">
        <v>34</v>
      </c>
      <c r="P6" s="120" t="s">
        <v>25</v>
      </c>
      <c r="Q6" s="115" t="s">
        <v>37</v>
      </c>
      <c r="R6" s="120" t="s">
        <v>25</v>
      </c>
      <c r="S6" s="115" t="s">
        <v>33</v>
      </c>
      <c r="T6" s="131" t="s">
        <v>25</v>
      </c>
      <c r="U6" s="115" t="s">
        <v>34</v>
      </c>
      <c r="V6" s="120" t="s">
        <v>25</v>
      </c>
      <c r="W6" s="115" t="s">
        <v>32</v>
      </c>
      <c r="X6" s="120" t="s">
        <v>25</v>
      </c>
      <c r="Y6" s="115" t="s">
        <v>35</v>
      </c>
      <c r="Z6" s="178" t="s">
        <v>52</v>
      </c>
    </row>
    <row r="7" spans="1:26" x14ac:dyDescent="0.25">
      <c r="A7" s="8" t="s">
        <v>46</v>
      </c>
      <c r="B7" s="131" t="s">
        <v>25</v>
      </c>
      <c r="C7" s="115" t="s">
        <v>42</v>
      </c>
      <c r="D7" s="121"/>
      <c r="E7" s="115" t="s">
        <v>43</v>
      </c>
      <c r="F7" s="120" t="s">
        <v>25</v>
      </c>
      <c r="G7" s="117" t="s">
        <v>46</v>
      </c>
      <c r="H7" s="131" t="s">
        <v>25</v>
      </c>
      <c r="I7" s="115" t="s">
        <v>42</v>
      </c>
      <c r="J7" s="120" t="s">
        <v>25</v>
      </c>
      <c r="K7" s="115" t="s">
        <v>39</v>
      </c>
      <c r="L7" s="131" t="s">
        <v>25</v>
      </c>
      <c r="M7" s="117" t="s">
        <v>46</v>
      </c>
      <c r="N7" s="131" t="s">
        <v>25</v>
      </c>
      <c r="O7" s="115" t="s">
        <v>42</v>
      </c>
      <c r="P7" s="120" t="s">
        <v>25</v>
      </c>
      <c r="Q7" s="115" t="s">
        <v>43</v>
      </c>
      <c r="R7" s="120" t="s">
        <v>25</v>
      </c>
      <c r="S7" s="115" t="s">
        <v>40</v>
      </c>
      <c r="T7" s="184" t="s">
        <v>59</v>
      </c>
      <c r="U7" s="115" t="s">
        <v>42</v>
      </c>
      <c r="V7" s="120" t="s">
        <v>25</v>
      </c>
      <c r="W7" s="115" t="s">
        <v>39</v>
      </c>
      <c r="X7" s="131" t="s">
        <v>25</v>
      </c>
      <c r="Y7" s="115" t="s">
        <v>42</v>
      </c>
      <c r="Z7" s="120"/>
    </row>
    <row r="8" spans="1:26" x14ac:dyDescent="0.25">
      <c r="A8" s="8" t="s">
        <v>51</v>
      </c>
      <c r="B8" s="120" t="s">
        <v>52</v>
      </c>
      <c r="C8" s="115" t="s">
        <v>48</v>
      </c>
      <c r="D8" s="120" t="s">
        <v>25</v>
      </c>
      <c r="E8" s="115" t="s">
        <v>49</v>
      </c>
      <c r="F8" s="131" t="s">
        <v>25</v>
      </c>
      <c r="G8" s="117" t="s">
        <v>51</v>
      </c>
      <c r="H8" s="178" t="s">
        <v>55</v>
      </c>
      <c r="I8" s="115" t="s">
        <v>50</v>
      </c>
      <c r="J8" s="120" t="s">
        <v>25</v>
      </c>
      <c r="K8" s="115" t="s">
        <v>47</v>
      </c>
      <c r="L8" s="131" t="s">
        <v>25</v>
      </c>
      <c r="M8" s="117" t="s">
        <v>51</v>
      </c>
      <c r="N8" s="178" t="s">
        <v>65</v>
      </c>
      <c r="O8" s="115" t="s">
        <v>50</v>
      </c>
      <c r="P8" s="120" t="s">
        <v>25</v>
      </c>
      <c r="Q8" s="115" t="s">
        <v>49</v>
      </c>
      <c r="R8" s="131" t="s">
        <v>25</v>
      </c>
      <c r="S8" s="115" t="s">
        <v>48</v>
      </c>
      <c r="T8" s="184" t="s">
        <v>25</v>
      </c>
      <c r="U8" s="115" t="s">
        <v>50</v>
      </c>
      <c r="V8" s="120" t="s">
        <v>25</v>
      </c>
      <c r="W8" s="115" t="s">
        <v>47</v>
      </c>
      <c r="X8" s="131" t="s">
        <v>25</v>
      </c>
      <c r="Y8" s="115" t="s">
        <v>48</v>
      </c>
      <c r="Z8" s="120" t="s">
        <v>25</v>
      </c>
    </row>
    <row r="9" spans="1:26" x14ac:dyDescent="0.25">
      <c r="A9" s="8" t="s">
        <v>54</v>
      </c>
      <c r="B9" s="120"/>
      <c r="C9" s="115" t="s">
        <v>56</v>
      </c>
      <c r="D9" s="120" t="s">
        <v>25</v>
      </c>
      <c r="E9" s="115" t="s">
        <v>57</v>
      </c>
      <c r="F9" s="131" t="s">
        <v>25</v>
      </c>
      <c r="G9" s="117" t="s">
        <v>54</v>
      </c>
      <c r="H9" s="178" t="s">
        <v>25</v>
      </c>
      <c r="I9" s="115" t="s">
        <v>58</v>
      </c>
      <c r="J9" s="120" t="s">
        <v>25</v>
      </c>
      <c r="K9" s="115" t="s">
        <v>53</v>
      </c>
      <c r="L9" s="178" t="s">
        <v>64</v>
      </c>
      <c r="M9" s="117" t="s">
        <v>54</v>
      </c>
      <c r="N9" s="178" t="s">
        <v>25</v>
      </c>
      <c r="O9" s="115" t="s">
        <v>58</v>
      </c>
      <c r="P9" s="120" t="s">
        <v>25</v>
      </c>
      <c r="Q9" s="115" t="s">
        <v>57</v>
      </c>
      <c r="R9" s="131" t="s">
        <v>25</v>
      </c>
      <c r="S9" s="115" t="s">
        <v>54</v>
      </c>
      <c r="T9" s="120" t="s">
        <v>25</v>
      </c>
      <c r="U9" s="115" t="s">
        <v>58</v>
      </c>
      <c r="V9" s="120" t="s">
        <v>25</v>
      </c>
      <c r="W9" s="115" t="s">
        <v>53</v>
      </c>
      <c r="X9" s="120" t="s">
        <v>72</v>
      </c>
      <c r="Y9" s="115" t="s">
        <v>56</v>
      </c>
      <c r="Z9" s="120" t="s">
        <v>25</v>
      </c>
    </row>
    <row r="10" spans="1:26" x14ac:dyDescent="0.25">
      <c r="A10" s="8" t="s">
        <v>60</v>
      </c>
      <c r="B10" s="120" t="s">
        <v>25</v>
      </c>
      <c r="C10" s="115" t="s">
        <v>62</v>
      </c>
      <c r="D10" s="120" t="s">
        <v>25</v>
      </c>
      <c r="E10" s="115" t="s">
        <v>63</v>
      </c>
      <c r="F10" s="120" t="s">
        <v>69</v>
      </c>
      <c r="G10" s="117" t="s">
        <v>60</v>
      </c>
      <c r="H10" s="178" t="s">
        <v>25</v>
      </c>
      <c r="I10" s="115" t="s">
        <v>66</v>
      </c>
      <c r="J10" s="131" t="s">
        <v>25</v>
      </c>
      <c r="K10" s="115" t="s">
        <v>60</v>
      </c>
      <c r="L10" s="178" t="s">
        <v>25</v>
      </c>
      <c r="M10" s="117" t="s">
        <v>60</v>
      </c>
      <c r="N10" s="178" t="s">
        <v>25</v>
      </c>
      <c r="O10" s="115" t="s">
        <v>66</v>
      </c>
      <c r="P10" s="131" t="s">
        <v>25</v>
      </c>
      <c r="Q10" s="115" t="s">
        <v>63</v>
      </c>
      <c r="R10" s="120" t="s">
        <v>79</v>
      </c>
      <c r="S10" s="115" t="s">
        <v>61</v>
      </c>
      <c r="T10" s="120" t="s">
        <v>25</v>
      </c>
      <c r="U10" s="115" t="s">
        <v>66</v>
      </c>
      <c r="V10" s="131" t="s">
        <v>25</v>
      </c>
      <c r="W10" s="115" t="s">
        <v>60</v>
      </c>
      <c r="X10" s="120" t="s">
        <v>25</v>
      </c>
      <c r="Y10" s="115" t="s">
        <v>62</v>
      </c>
      <c r="Z10" s="120" t="s">
        <v>25</v>
      </c>
    </row>
    <row r="11" spans="1:26" x14ac:dyDescent="0.25">
      <c r="A11" s="8" t="s">
        <v>73</v>
      </c>
      <c r="B11" s="120" t="s">
        <v>25</v>
      </c>
      <c r="C11" s="115" t="s">
        <v>70</v>
      </c>
      <c r="D11" s="131" t="s">
        <v>25</v>
      </c>
      <c r="E11" s="115" t="s">
        <v>67</v>
      </c>
      <c r="F11" s="121"/>
      <c r="G11" s="117" t="s">
        <v>73</v>
      </c>
      <c r="H11" s="178" t="s">
        <v>25</v>
      </c>
      <c r="I11" s="115" t="s">
        <v>71</v>
      </c>
      <c r="J11" s="131" t="s">
        <v>25</v>
      </c>
      <c r="K11" s="115" t="s">
        <v>67</v>
      </c>
      <c r="L11" s="178" t="s">
        <v>25</v>
      </c>
      <c r="M11" s="117" t="s">
        <v>73</v>
      </c>
      <c r="N11" s="178" t="s">
        <v>25</v>
      </c>
      <c r="O11" s="115" t="s">
        <v>71</v>
      </c>
      <c r="P11" s="131" t="s">
        <v>25</v>
      </c>
      <c r="Q11" s="115" t="s">
        <v>67</v>
      </c>
      <c r="R11" s="120" t="s">
        <v>25</v>
      </c>
      <c r="S11" s="115" t="s">
        <v>68</v>
      </c>
      <c r="T11" s="120" t="s">
        <v>25</v>
      </c>
      <c r="U11" s="115" t="s">
        <v>71</v>
      </c>
      <c r="V11" s="131" t="s">
        <v>25</v>
      </c>
      <c r="W11" s="115" t="s">
        <v>67</v>
      </c>
      <c r="X11" s="120" t="s">
        <v>25</v>
      </c>
      <c r="Y11" s="115" t="s">
        <v>70</v>
      </c>
      <c r="Z11" s="131" t="s">
        <v>25</v>
      </c>
    </row>
    <row r="12" spans="1:26" ht="19.5" x14ac:dyDescent="0.25">
      <c r="A12" s="8" t="s">
        <v>80</v>
      </c>
      <c r="B12" s="120" t="s">
        <v>25</v>
      </c>
      <c r="C12" s="115" t="s">
        <v>77</v>
      </c>
      <c r="D12" s="131" t="s">
        <v>25</v>
      </c>
      <c r="E12" s="115" t="s">
        <v>76</v>
      </c>
      <c r="F12" s="120" t="s">
        <v>25</v>
      </c>
      <c r="G12" s="117" t="s">
        <v>80</v>
      </c>
      <c r="H12" s="178" t="s">
        <v>25</v>
      </c>
      <c r="I12" s="115" t="s">
        <v>78</v>
      </c>
      <c r="J12" s="178" t="s">
        <v>85</v>
      </c>
      <c r="K12" s="115" t="s">
        <v>74</v>
      </c>
      <c r="L12" s="178" t="s">
        <v>25</v>
      </c>
      <c r="M12" s="117" t="s">
        <v>80</v>
      </c>
      <c r="N12" s="178" t="s">
        <v>25</v>
      </c>
      <c r="O12" s="115" t="s">
        <v>78</v>
      </c>
      <c r="P12" s="178" t="s">
        <v>93</v>
      </c>
      <c r="Q12" s="115" t="s">
        <v>76</v>
      </c>
      <c r="R12" s="124" t="s">
        <v>359</v>
      </c>
      <c r="S12" s="115" t="s">
        <v>75</v>
      </c>
      <c r="T12" s="131" t="s">
        <v>25</v>
      </c>
      <c r="U12" s="115" t="s">
        <v>78</v>
      </c>
      <c r="V12" s="120" t="s">
        <v>94</v>
      </c>
      <c r="W12" s="115" t="s">
        <v>74</v>
      </c>
      <c r="X12" s="120" t="s">
        <v>25</v>
      </c>
      <c r="Y12" s="115" t="s">
        <v>77</v>
      </c>
      <c r="Z12" s="131" t="s">
        <v>25</v>
      </c>
    </row>
    <row r="13" spans="1:26" x14ac:dyDescent="0.25">
      <c r="A13" s="8" t="s">
        <v>87</v>
      </c>
      <c r="B13" s="131" t="s">
        <v>25</v>
      </c>
      <c r="C13" s="115" t="s">
        <v>84</v>
      </c>
      <c r="D13" s="178" t="s">
        <v>90</v>
      </c>
      <c r="E13" s="115" t="s">
        <v>86</v>
      </c>
      <c r="F13" s="120" t="s">
        <v>25</v>
      </c>
      <c r="G13" s="117" t="s">
        <v>87</v>
      </c>
      <c r="H13" s="131" t="s">
        <v>25</v>
      </c>
      <c r="I13" s="115" t="s">
        <v>83</v>
      </c>
      <c r="J13" s="178" t="s">
        <v>25</v>
      </c>
      <c r="K13" s="115" t="s">
        <v>81</v>
      </c>
      <c r="L13" s="178"/>
      <c r="M13" s="117" t="s">
        <v>87</v>
      </c>
      <c r="N13" s="131" t="s">
        <v>25</v>
      </c>
      <c r="O13" s="115" t="s">
        <v>83</v>
      </c>
      <c r="P13" s="178" t="s">
        <v>25</v>
      </c>
      <c r="Q13" s="115" t="s">
        <v>86</v>
      </c>
      <c r="R13" s="123" t="s">
        <v>356</v>
      </c>
      <c r="S13" s="115" t="s">
        <v>82</v>
      </c>
      <c r="T13" s="131" t="s">
        <v>25</v>
      </c>
      <c r="U13" s="115" t="s">
        <v>83</v>
      </c>
      <c r="V13" s="120" t="s">
        <v>25</v>
      </c>
      <c r="W13" s="115" t="s">
        <v>81</v>
      </c>
      <c r="X13" s="120" t="s">
        <v>25</v>
      </c>
      <c r="Y13" s="115" t="s">
        <v>84</v>
      </c>
      <c r="Z13" s="120" t="s">
        <v>25</v>
      </c>
    </row>
    <row r="14" spans="1:26" x14ac:dyDescent="0.25">
      <c r="A14" s="8" t="s">
        <v>95</v>
      </c>
      <c r="B14" s="131" t="s">
        <v>25</v>
      </c>
      <c r="C14" s="115" t="s">
        <v>91</v>
      </c>
      <c r="D14" s="179"/>
      <c r="E14" s="115" t="s">
        <v>92</v>
      </c>
      <c r="F14" s="120" t="s">
        <v>25</v>
      </c>
      <c r="G14" s="117" t="s">
        <v>95</v>
      </c>
      <c r="H14" s="131" t="s">
        <v>25</v>
      </c>
      <c r="I14" s="115" t="s">
        <v>91</v>
      </c>
      <c r="J14" s="178" t="s">
        <v>25</v>
      </c>
      <c r="K14" s="115" t="s">
        <v>88</v>
      </c>
      <c r="L14" s="131" t="s">
        <v>25</v>
      </c>
      <c r="M14" s="117" t="s">
        <v>95</v>
      </c>
      <c r="N14" s="131" t="s">
        <v>25</v>
      </c>
      <c r="O14" s="115" t="s">
        <v>91</v>
      </c>
      <c r="P14" s="178" t="s">
        <v>25</v>
      </c>
      <c r="Q14" s="115" t="s">
        <v>92</v>
      </c>
      <c r="R14" s="181" t="s">
        <v>25</v>
      </c>
      <c r="S14" s="115" t="s">
        <v>89</v>
      </c>
      <c r="T14" s="178" t="s">
        <v>107</v>
      </c>
      <c r="U14" s="115" t="s">
        <v>91</v>
      </c>
      <c r="V14" s="120" t="s">
        <v>25</v>
      </c>
      <c r="W14" s="115" t="s">
        <v>88</v>
      </c>
      <c r="X14" s="131" t="s">
        <v>25</v>
      </c>
      <c r="Y14" s="115" t="s">
        <v>91</v>
      </c>
      <c r="Z14" s="120" t="s">
        <v>25</v>
      </c>
    </row>
    <row r="15" spans="1:26" x14ac:dyDescent="0.25">
      <c r="A15" s="8" t="s">
        <v>341</v>
      </c>
      <c r="B15" s="178" t="s">
        <v>101</v>
      </c>
      <c r="C15" s="115" t="s">
        <v>97</v>
      </c>
      <c r="D15" s="178" t="s">
        <v>25</v>
      </c>
      <c r="E15" s="115" t="s">
        <v>98</v>
      </c>
      <c r="F15" s="123" t="s">
        <v>363</v>
      </c>
      <c r="G15" s="117" t="s">
        <v>341</v>
      </c>
      <c r="H15" s="178" t="s">
        <v>103</v>
      </c>
      <c r="I15" s="115" t="s">
        <v>99</v>
      </c>
      <c r="J15" s="178" t="s">
        <v>25</v>
      </c>
      <c r="K15" s="115" t="s">
        <v>96</v>
      </c>
      <c r="L15" s="131" t="s">
        <v>25</v>
      </c>
      <c r="M15" s="117" t="s">
        <v>341</v>
      </c>
      <c r="N15" s="178" t="s">
        <v>113</v>
      </c>
      <c r="O15" s="115" t="s">
        <v>99</v>
      </c>
      <c r="P15" s="178" t="s">
        <v>25</v>
      </c>
      <c r="Q15" s="115" t="s">
        <v>98</v>
      </c>
      <c r="R15" s="131" t="s">
        <v>25</v>
      </c>
      <c r="S15" s="115" t="s">
        <v>97</v>
      </c>
      <c r="T15" s="178" t="s">
        <v>25</v>
      </c>
      <c r="U15" s="115" t="s">
        <v>99</v>
      </c>
      <c r="V15" s="120" t="s">
        <v>25</v>
      </c>
      <c r="W15" s="115" t="s">
        <v>96</v>
      </c>
      <c r="X15" s="131" t="s">
        <v>25</v>
      </c>
      <c r="Y15" s="115" t="s">
        <v>97</v>
      </c>
      <c r="Z15" s="120" t="s">
        <v>25</v>
      </c>
    </row>
    <row r="16" spans="1:26" x14ac:dyDescent="0.25">
      <c r="A16" s="8" t="s">
        <v>102</v>
      </c>
      <c r="B16" s="178"/>
      <c r="C16" s="115" t="s">
        <v>104</v>
      </c>
      <c r="D16" s="178" t="s">
        <v>25</v>
      </c>
      <c r="E16" s="115" t="s">
        <v>105</v>
      </c>
      <c r="F16" s="131" t="s">
        <v>25</v>
      </c>
      <c r="G16" s="117" t="s">
        <v>102</v>
      </c>
      <c r="H16" s="178" t="s">
        <v>25</v>
      </c>
      <c r="I16" s="115" t="s">
        <v>106</v>
      </c>
      <c r="J16" s="178" t="s">
        <v>25</v>
      </c>
      <c r="K16" s="115" t="s">
        <v>100</v>
      </c>
      <c r="L16" s="120" t="s">
        <v>112</v>
      </c>
      <c r="M16" s="117" t="s">
        <v>102</v>
      </c>
      <c r="N16" s="178" t="s">
        <v>25</v>
      </c>
      <c r="O16" s="115" t="s">
        <v>106</v>
      </c>
      <c r="P16" s="178" t="s">
        <v>25</v>
      </c>
      <c r="Q16" s="115" t="s">
        <v>105</v>
      </c>
      <c r="R16" s="131" t="s">
        <v>25</v>
      </c>
      <c r="S16" s="115" t="s">
        <v>102</v>
      </c>
      <c r="T16" s="178" t="s">
        <v>25</v>
      </c>
      <c r="U16" s="115" t="s">
        <v>106</v>
      </c>
      <c r="V16" s="120" t="s">
        <v>25</v>
      </c>
      <c r="W16" s="115" t="s">
        <v>100</v>
      </c>
      <c r="X16" s="120" t="s">
        <v>120</v>
      </c>
      <c r="Y16" s="115" t="s">
        <v>104</v>
      </c>
      <c r="Z16" s="120" t="s">
        <v>25</v>
      </c>
    </row>
    <row r="17" spans="1:26" x14ac:dyDescent="0.25">
      <c r="A17" s="8" t="s">
        <v>108</v>
      </c>
      <c r="B17" s="178" t="s">
        <v>25</v>
      </c>
      <c r="C17" s="115" t="s">
        <v>110</v>
      </c>
      <c r="D17" s="178" t="s">
        <v>25</v>
      </c>
      <c r="E17" s="115" t="s">
        <v>111</v>
      </c>
      <c r="F17" s="178" t="s">
        <v>117</v>
      </c>
      <c r="G17" s="117" t="s">
        <v>108</v>
      </c>
      <c r="H17" s="178" t="s">
        <v>25</v>
      </c>
      <c r="I17" s="115" t="s">
        <v>114</v>
      </c>
      <c r="J17" s="131" t="s">
        <v>25</v>
      </c>
      <c r="K17" s="115" t="s">
        <v>108</v>
      </c>
      <c r="L17" s="120" t="s">
        <v>25</v>
      </c>
      <c r="M17" s="117" t="s">
        <v>108</v>
      </c>
      <c r="N17" s="178" t="s">
        <v>25</v>
      </c>
      <c r="O17" s="115" t="s">
        <v>114</v>
      </c>
      <c r="P17" s="131" t="s">
        <v>25</v>
      </c>
      <c r="Q17" s="115" t="s">
        <v>111</v>
      </c>
      <c r="R17" s="178" t="s">
        <v>126</v>
      </c>
      <c r="S17" s="115" t="s">
        <v>109</v>
      </c>
      <c r="T17" s="178" t="s">
        <v>25</v>
      </c>
      <c r="U17" s="115" t="s">
        <v>114</v>
      </c>
      <c r="V17" s="131" t="s">
        <v>25</v>
      </c>
      <c r="W17" s="115" t="s">
        <v>108</v>
      </c>
      <c r="X17" s="120" t="s">
        <v>25</v>
      </c>
      <c r="Y17" s="115" t="s">
        <v>110</v>
      </c>
      <c r="Z17" s="120"/>
    </row>
    <row r="18" spans="1:26" x14ac:dyDescent="0.25">
      <c r="A18" s="8" t="s">
        <v>342</v>
      </c>
      <c r="B18" s="178" t="s">
        <v>25</v>
      </c>
      <c r="C18" s="115" t="s">
        <v>118</v>
      </c>
      <c r="D18" s="131" t="s">
        <v>25</v>
      </c>
      <c r="E18" s="115" t="s">
        <v>115</v>
      </c>
      <c r="F18" s="179"/>
      <c r="G18" s="117" t="s">
        <v>342</v>
      </c>
      <c r="H18" s="178" t="s">
        <v>25</v>
      </c>
      <c r="I18" s="115" t="s">
        <v>119</v>
      </c>
      <c r="J18" s="131" t="s">
        <v>25</v>
      </c>
      <c r="K18" s="115" t="s">
        <v>115</v>
      </c>
      <c r="L18" s="120" t="s">
        <v>25</v>
      </c>
      <c r="M18" s="117" t="s">
        <v>342</v>
      </c>
      <c r="N18" s="178" t="s">
        <v>25</v>
      </c>
      <c r="O18" s="115" t="s">
        <v>119</v>
      </c>
      <c r="P18" s="131" t="s">
        <v>25</v>
      </c>
      <c r="Q18" s="115" t="s">
        <v>115</v>
      </c>
      <c r="R18" s="178" t="s">
        <v>25</v>
      </c>
      <c r="S18" s="115" t="s">
        <v>116</v>
      </c>
      <c r="T18" s="178" t="s">
        <v>25</v>
      </c>
      <c r="U18" s="115" t="s">
        <v>119</v>
      </c>
      <c r="V18" s="125" t="s">
        <v>366</v>
      </c>
      <c r="W18" s="115" t="s">
        <v>115</v>
      </c>
      <c r="X18" s="120" t="s">
        <v>25</v>
      </c>
      <c r="Y18" s="115" t="s">
        <v>118</v>
      </c>
      <c r="Z18" s="131"/>
    </row>
    <row r="19" spans="1:26" x14ac:dyDescent="0.25">
      <c r="A19" s="8" t="s">
        <v>343</v>
      </c>
      <c r="B19" s="178" t="s">
        <v>25</v>
      </c>
      <c r="C19" s="115" t="s">
        <v>124</v>
      </c>
      <c r="D19" s="131" t="s">
        <v>25</v>
      </c>
      <c r="E19" s="115" t="s">
        <v>123</v>
      </c>
      <c r="F19" s="178" t="s">
        <v>25</v>
      </c>
      <c r="G19" s="117" t="s">
        <v>343</v>
      </c>
      <c r="H19" s="178" t="s">
        <v>25</v>
      </c>
      <c r="I19" s="115" t="s">
        <v>125</v>
      </c>
      <c r="J19" s="178" t="s">
        <v>131</v>
      </c>
      <c r="K19" s="115" t="s">
        <v>121</v>
      </c>
      <c r="L19" s="120" t="s">
        <v>25</v>
      </c>
      <c r="M19" s="117" t="s">
        <v>343</v>
      </c>
      <c r="N19" s="178" t="s">
        <v>25</v>
      </c>
      <c r="O19" s="115" t="s">
        <v>125</v>
      </c>
      <c r="P19" s="120" t="s">
        <v>139</v>
      </c>
      <c r="Q19" s="115" t="s">
        <v>123</v>
      </c>
      <c r="R19" s="178" t="s">
        <v>25</v>
      </c>
      <c r="S19" s="115" t="s">
        <v>122</v>
      </c>
      <c r="T19" s="131" t="s">
        <v>25</v>
      </c>
      <c r="U19" s="115" t="s">
        <v>125</v>
      </c>
      <c r="V19" s="120" t="s">
        <v>140</v>
      </c>
      <c r="W19" s="115" t="s">
        <v>121</v>
      </c>
      <c r="X19" s="123" t="s">
        <v>365</v>
      </c>
      <c r="Y19" s="115" t="s">
        <v>124</v>
      </c>
      <c r="Z19" s="131"/>
    </row>
    <row r="20" spans="1:26" x14ac:dyDescent="0.25">
      <c r="A20" s="8" t="s">
        <v>133</v>
      </c>
      <c r="B20" s="131" t="s">
        <v>25</v>
      </c>
      <c r="C20" s="115" t="s">
        <v>130</v>
      </c>
      <c r="D20" s="178" t="s">
        <v>136</v>
      </c>
      <c r="E20" s="115" t="s">
        <v>132</v>
      </c>
      <c r="F20" s="178" t="s">
        <v>25</v>
      </c>
      <c r="G20" s="117" t="s">
        <v>133</v>
      </c>
      <c r="H20" s="131" t="s">
        <v>25</v>
      </c>
      <c r="I20" s="115" t="s">
        <v>129</v>
      </c>
      <c r="J20" s="178" t="s">
        <v>25</v>
      </c>
      <c r="K20" s="115" t="s">
        <v>127</v>
      </c>
      <c r="L20" s="120" t="s">
        <v>25</v>
      </c>
      <c r="M20" s="117" t="s">
        <v>133</v>
      </c>
      <c r="N20" s="131" t="s">
        <v>25</v>
      </c>
      <c r="O20" s="115" t="s">
        <v>129</v>
      </c>
      <c r="P20" s="120" t="s">
        <v>25</v>
      </c>
      <c r="Q20" s="115" t="s">
        <v>132</v>
      </c>
      <c r="R20" s="178" t="s">
        <v>25</v>
      </c>
      <c r="S20" s="115" t="s">
        <v>128</v>
      </c>
      <c r="T20" s="131" t="s">
        <v>25</v>
      </c>
      <c r="U20" s="115" t="s">
        <v>129</v>
      </c>
      <c r="V20" s="120" t="s">
        <v>25</v>
      </c>
      <c r="W20" s="115" t="s">
        <v>127</v>
      </c>
      <c r="X20" s="120" t="s">
        <v>25</v>
      </c>
      <c r="Y20" s="115" t="s">
        <v>130</v>
      </c>
      <c r="Z20" s="120"/>
    </row>
    <row r="21" spans="1:26" x14ac:dyDescent="0.25">
      <c r="A21" s="8" t="s">
        <v>344</v>
      </c>
      <c r="B21" s="131" t="s">
        <v>25</v>
      </c>
      <c r="C21" s="115" t="s">
        <v>137</v>
      </c>
      <c r="D21" s="179"/>
      <c r="E21" s="115" t="s">
        <v>138</v>
      </c>
      <c r="F21" s="178" t="s">
        <v>25</v>
      </c>
      <c r="G21" s="117" t="s">
        <v>344</v>
      </c>
      <c r="H21" s="131" t="s">
        <v>25</v>
      </c>
      <c r="I21" s="115" t="s">
        <v>137</v>
      </c>
      <c r="J21" s="178" t="s">
        <v>25</v>
      </c>
      <c r="K21" s="115" t="s">
        <v>134</v>
      </c>
      <c r="L21" s="131" t="s">
        <v>25</v>
      </c>
      <c r="M21" s="117" t="s">
        <v>344</v>
      </c>
      <c r="N21" s="131" t="s">
        <v>25</v>
      </c>
      <c r="O21" s="115" t="s">
        <v>137</v>
      </c>
      <c r="P21" s="120" t="s">
        <v>25</v>
      </c>
      <c r="Q21" s="115" t="s">
        <v>138</v>
      </c>
      <c r="R21" s="178" t="s">
        <v>479</v>
      </c>
      <c r="S21" s="115" t="s">
        <v>135</v>
      </c>
      <c r="T21" s="178" t="s">
        <v>152</v>
      </c>
      <c r="U21" s="115" t="s">
        <v>137</v>
      </c>
      <c r="V21" s="120" t="s">
        <v>25</v>
      </c>
      <c r="W21" s="115" t="s">
        <v>134</v>
      </c>
      <c r="X21" s="131" t="s">
        <v>25</v>
      </c>
      <c r="Y21" s="115" t="s">
        <v>137</v>
      </c>
      <c r="Z21" s="120"/>
    </row>
    <row r="22" spans="1:26" x14ac:dyDescent="0.25">
      <c r="A22" s="8" t="s">
        <v>345</v>
      </c>
      <c r="B22" s="178" t="s">
        <v>146</v>
      </c>
      <c r="C22" s="115" t="s">
        <v>142</v>
      </c>
      <c r="D22" s="178" t="s">
        <v>25</v>
      </c>
      <c r="E22" s="115" t="s">
        <v>143</v>
      </c>
      <c r="F22" s="131" t="s">
        <v>25</v>
      </c>
      <c r="G22" s="117" t="s">
        <v>345</v>
      </c>
      <c r="H22" s="120" t="s">
        <v>148</v>
      </c>
      <c r="I22" s="115" t="s">
        <v>144</v>
      </c>
      <c r="J22" s="178" t="s">
        <v>25</v>
      </c>
      <c r="K22" s="115" t="s">
        <v>141</v>
      </c>
      <c r="L22" s="131" t="s">
        <v>25</v>
      </c>
      <c r="M22" s="117" t="s">
        <v>345</v>
      </c>
      <c r="N22" s="120" t="s">
        <v>158</v>
      </c>
      <c r="O22" s="115" t="s">
        <v>144</v>
      </c>
      <c r="P22" s="120" t="s">
        <v>25</v>
      </c>
      <c r="Q22" s="115" t="s">
        <v>143</v>
      </c>
      <c r="R22" s="131" t="s">
        <v>25</v>
      </c>
      <c r="S22" s="115" t="s">
        <v>142</v>
      </c>
      <c r="T22" s="178" t="s">
        <v>398</v>
      </c>
      <c r="U22" s="115" t="s">
        <v>144</v>
      </c>
      <c r="V22" s="120" t="s">
        <v>25</v>
      </c>
      <c r="W22" s="115" t="s">
        <v>141</v>
      </c>
      <c r="X22" s="131" t="s">
        <v>25</v>
      </c>
      <c r="Y22" s="115" t="s">
        <v>142</v>
      </c>
      <c r="Z22" s="120"/>
    </row>
    <row r="23" spans="1:26" x14ac:dyDescent="0.25">
      <c r="A23" s="8" t="s">
        <v>147</v>
      </c>
      <c r="B23" s="179"/>
      <c r="C23" s="115" t="s">
        <v>149</v>
      </c>
      <c r="D23" s="180"/>
      <c r="E23" s="115" t="s">
        <v>150</v>
      </c>
      <c r="F23" s="131" t="s">
        <v>25</v>
      </c>
      <c r="G23" s="117" t="s">
        <v>147</v>
      </c>
      <c r="H23" s="120" t="s">
        <v>25</v>
      </c>
      <c r="I23" s="115" t="s">
        <v>151</v>
      </c>
      <c r="J23" s="178" t="s">
        <v>25</v>
      </c>
      <c r="K23" s="115" t="s">
        <v>145</v>
      </c>
      <c r="L23" s="120" t="s">
        <v>157</v>
      </c>
      <c r="M23" s="117" t="s">
        <v>147</v>
      </c>
      <c r="N23" s="120" t="s">
        <v>25</v>
      </c>
      <c r="O23" s="115" t="s">
        <v>151</v>
      </c>
      <c r="P23" s="120" t="s">
        <v>25</v>
      </c>
      <c r="Q23" s="115" t="s">
        <v>150</v>
      </c>
      <c r="R23" s="131" t="s">
        <v>25</v>
      </c>
      <c r="S23" s="115" t="s">
        <v>147</v>
      </c>
      <c r="T23" s="178" t="s">
        <v>242</v>
      </c>
      <c r="U23" s="115" t="s">
        <v>151</v>
      </c>
      <c r="V23" s="120" t="s">
        <v>25</v>
      </c>
      <c r="W23" s="115" t="s">
        <v>145</v>
      </c>
      <c r="X23" s="120" t="s">
        <v>165</v>
      </c>
      <c r="Y23" s="115" t="s">
        <v>149</v>
      </c>
      <c r="Z23" s="120"/>
    </row>
    <row r="24" spans="1:26" ht="19.5" x14ac:dyDescent="0.25">
      <c r="A24" s="8" t="s">
        <v>153</v>
      </c>
      <c r="B24" s="178" t="s">
        <v>25</v>
      </c>
      <c r="C24" s="115" t="s">
        <v>155</v>
      </c>
      <c r="D24" s="178" t="s">
        <v>25</v>
      </c>
      <c r="E24" s="115" t="s">
        <v>156</v>
      </c>
      <c r="F24" s="178" t="s">
        <v>162</v>
      </c>
      <c r="G24" s="117" t="s">
        <v>153</v>
      </c>
      <c r="H24" s="120" t="s">
        <v>25</v>
      </c>
      <c r="I24" s="115" t="s">
        <v>159</v>
      </c>
      <c r="J24" s="131" t="s">
        <v>25</v>
      </c>
      <c r="K24" s="115" t="s">
        <v>153</v>
      </c>
      <c r="L24" s="120" t="s">
        <v>25</v>
      </c>
      <c r="M24" s="117" t="s">
        <v>153</v>
      </c>
      <c r="N24" s="120" t="s">
        <v>25</v>
      </c>
      <c r="O24" s="115" t="s">
        <v>159</v>
      </c>
      <c r="P24" s="131" t="s">
        <v>25</v>
      </c>
      <c r="Q24" s="115" t="s">
        <v>156</v>
      </c>
      <c r="R24" s="265" t="s">
        <v>358</v>
      </c>
      <c r="S24" s="115" t="s">
        <v>154</v>
      </c>
      <c r="T24" s="178" t="s">
        <v>399</v>
      </c>
      <c r="U24" s="115" t="s">
        <v>159</v>
      </c>
      <c r="V24" s="131" t="s">
        <v>25</v>
      </c>
      <c r="W24" s="115" t="s">
        <v>153</v>
      </c>
      <c r="X24" s="120" t="s">
        <v>25</v>
      </c>
      <c r="Y24" s="115" t="s">
        <v>155</v>
      </c>
      <c r="Z24" s="120"/>
    </row>
    <row r="25" spans="1:26" x14ac:dyDescent="0.25">
      <c r="A25" s="8" t="s">
        <v>346</v>
      </c>
      <c r="B25" s="178" t="s">
        <v>25</v>
      </c>
      <c r="C25" s="115" t="s">
        <v>163</v>
      </c>
      <c r="D25" s="131" t="s">
        <v>25</v>
      </c>
      <c r="E25" s="115" t="s">
        <v>160</v>
      </c>
      <c r="F25" s="179"/>
      <c r="G25" s="117" t="s">
        <v>346</v>
      </c>
      <c r="H25" s="120" t="s">
        <v>25</v>
      </c>
      <c r="I25" s="115" t="s">
        <v>164</v>
      </c>
      <c r="J25" s="131" t="s">
        <v>25</v>
      </c>
      <c r="K25" s="115" t="s">
        <v>160</v>
      </c>
      <c r="L25" s="120" t="s">
        <v>25</v>
      </c>
      <c r="M25" s="117" t="s">
        <v>346</v>
      </c>
      <c r="N25" s="120" t="s">
        <v>25</v>
      </c>
      <c r="O25" s="115" t="s">
        <v>164</v>
      </c>
      <c r="P25" s="131" t="s">
        <v>25</v>
      </c>
      <c r="Q25" s="115" t="s">
        <v>160</v>
      </c>
      <c r="R25" s="120" t="s">
        <v>25</v>
      </c>
      <c r="S25" s="115" t="s">
        <v>161</v>
      </c>
      <c r="T25" s="178" t="s">
        <v>395</v>
      </c>
      <c r="U25" s="115" t="s">
        <v>164</v>
      </c>
      <c r="V25" s="131" t="s">
        <v>25</v>
      </c>
      <c r="W25" s="115" t="s">
        <v>160</v>
      </c>
      <c r="X25" s="120" t="s">
        <v>25</v>
      </c>
      <c r="Y25" s="115" t="s">
        <v>163</v>
      </c>
      <c r="Z25" s="131"/>
    </row>
    <row r="26" spans="1:26" x14ac:dyDescent="0.25">
      <c r="A26" s="8" t="s">
        <v>347</v>
      </c>
      <c r="B26" s="178" t="s">
        <v>25</v>
      </c>
      <c r="C26" s="115" t="s">
        <v>169</v>
      </c>
      <c r="D26" s="133" t="s">
        <v>25</v>
      </c>
      <c r="E26" s="115" t="s">
        <v>168</v>
      </c>
      <c r="F26" s="178" t="s">
        <v>25</v>
      </c>
      <c r="G26" s="117" t="s">
        <v>347</v>
      </c>
      <c r="H26" s="120" t="s">
        <v>25</v>
      </c>
      <c r="I26" s="115" t="s">
        <v>170</v>
      </c>
      <c r="J26" s="120" t="s">
        <v>175</v>
      </c>
      <c r="K26" s="115" t="s">
        <v>166</v>
      </c>
      <c r="L26" s="120" t="s">
        <v>25</v>
      </c>
      <c r="M26" s="117" t="s">
        <v>347</v>
      </c>
      <c r="N26" s="120" t="s">
        <v>25</v>
      </c>
      <c r="O26" s="115" t="s">
        <v>170</v>
      </c>
      <c r="P26" s="120" t="s">
        <v>183</v>
      </c>
      <c r="Q26" s="115" t="s">
        <v>168</v>
      </c>
      <c r="R26" s="120" t="s">
        <v>25</v>
      </c>
      <c r="S26" s="115" t="s">
        <v>167</v>
      </c>
      <c r="T26" s="131" t="s">
        <v>25</v>
      </c>
      <c r="U26" s="115" t="s">
        <v>170</v>
      </c>
      <c r="V26" s="120" t="s">
        <v>184</v>
      </c>
      <c r="W26" s="115" t="s">
        <v>166</v>
      </c>
      <c r="X26" s="120" t="s">
        <v>25</v>
      </c>
      <c r="Y26" s="115" t="s">
        <v>169</v>
      </c>
      <c r="Z26" s="131"/>
    </row>
    <row r="27" spans="1:26" x14ac:dyDescent="0.25">
      <c r="A27" s="8" t="s">
        <v>177</v>
      </c>
      <c r="B27" s="131" t="s">
        <v>25</v>
      </c>
      <c r="C27" s="115" t="s">
        <v>174</v>
      </c>
      <c r="D27" s="120" t="s">
        <v>180</v>
      </c>
      <c r="E27" s="115" t="s">
        <v>176</v>
      </c>
      <c r="F27" s="178" t="s">
        <v>25</v>
      </c>
      <c r="G27" s="117" t="s">
        <v>177</v>
      </c>
      <c r="H27" s="131" t="s">
        <v>25</v>
      </c>
      <c r="I27" s="115" t="s">
        <v>173</v>
      </c>
      <c r="J27" s="120" t="s">
        <v>25</v>
      </c>
      <c r="K27" s="115" t="s">
        <v>171</v>
      </c>
      <c r="L27" s="120" t="s">
        <v>25</v>
      </c>
      <c r="M27" s="117" t="s">
        <v>177</v>
      </c>
      <c r="N27" s="131" t="s">
        <v>25</v>
      </c>
      <c r="O27" s="115" t="s">
        <v>173</v>
      </c>
      <c r="P27" s="120" t="s">
        <v>25</v>
      </c>
      <c r="Q27" s="115" t="s">
        <v>176</v>
      </c>
      <c r="R27" s="120" t="s">
        <v>25</v>
      </c>
      <c r="S27" s="115" t="s">
        <v>172</v>
      </c>
      <c r="T27" s="131" t="s">
        <v>25</v>
      </c>
      <c r="U27" s="115" t="s">
        <v>173</v>
      </c>
      <c r="V27" s="120" t="s">
        <v>25</v>
      </c>
      <c r="W27" s="115" t="s">
        <v>171</v>
      </c>
      <c r="X27" s="120" t="s">
        <v>25</v>
      </c>
      <c r="Y27" s="115" t="s">
        <v>174</v>
      </c>
      <c r="Z27" s="120"/>
    </row>
    <row r="28" spans="1:26" x14ac:dyDescent="0.25">
      <c r="A28" s="8" t="s">
        <v>348</v>
      </c>
      <c r="B28" s="131" t="s">
        <v>25</v>
      </c>
      <c r="C28" s="115" t="s">
        <v>181</v>
      </c>
      <c r="D28" s="121"/>
      <c r="E28" s="115" t="s">
        <v>182</v>
      </c>
      <c r="F28" s="178" t="s">
        <v>25</v>
      </c>
      <c r="G28" s="117" t="s">
        <v>348</v>
      </c>
      <c r="H28" s="131" t="s">
        <v>25</v>
      </c>
      <c r="I28" s="115" t="s">
        <v>181</v>
      </c>
      <c r="J28" s="120" t="s">
        <v>25</v>
      </c>
      <c r="K28" s="115" t="s">
        <v>178</v>
      </c>
      <c r="L28" s="131" t="s">
        <v>25</v>
      </c>
      <c r="M28" s="117" t="s">
        <v>348</v>
      </c>
      <c r="N28" s="131" t="s">
        <v>25</v>
      </c>
      <c r="O28" s="115" t="s">
        <v>181</v>
      </c>
      <c r="P28" s="120" t="s">
        <v>25</v>
      </c>
      <c r="Q28" s="115" t="s">
        <v>182</v>
      </c>
      <c r="R28" s="120" t="s">
        <v>25</v>
      </c>
      <c r="S28" s="115" t="s">
        <v>179</v>
      </c>
      <c r="T28" s="120" t="s">
        <v>196</v>
      </c>
      <c r="U28" s="115" t="s">
        <v>181</v>
      </c>
      <c r="V28" s="120" t="s">
        <v>25</v>
      </c>
      <c r="W28" s="115" t="s">
        <v>178</v>
      </c>
      <c r="X28" s="131" t="s">
        <v>25</v>
      </c>
      <c r="Y28" s="115" t="s">
        <v>181</v>
      </c>
      <c r="Z28" s="120"/>
    </row>
    <row r="29" spans="1:26" x14ac:dyDescent="0.25">
      <c r="A29" s="8" t="s">
        <v>349</v>
      </c>
      <c r="B29" s="120" t="s">
        <v>190</v>
      </c>
      <c r="C29" s="115" t="s">
        <v>186</v>
      </c>
      <c r="D29" s="120" t="s">
        <v>25</v>
      </c>
      <c r="E29" s="115" t="s">
        <v>187</v>
      </c>
      <c r="F29" s="131" t="s">
        <v>25</v>
      </c>
      <c r="G29" s="115" t="s">
        <v>349</v>
      </c>
      <c r="H29" s="123" t="s">
        <v>364</v>
      </c>
      <c r="I29" s="115" t="s">
        <v>188</v>
      </c>
      <c r="J29" s="120" t="s">
        <v>25</v>
      </c>
      <c r="K29" s="115" t="s">
        <v>185</v>
      </c>
      <c r="L29" s="131" t="s">
        <v>25</v>
      </c>
      <c r="M29" s="117" t="s">
        <v>349</v>
      </c>
      <c r="N29" s="120" t="s">
        <v>202</v>
      </c>
      <c r="O29" s="115" t="s">
        <v>188</v>
      </c>
      <c r="P29" s="120" t="s">
        <v>25</v>
      </c>
      <c r="Q29" s="115" t="s">
        <v>187</v>
      </c>
      <c r="R29" s="131" t="s">
        <v>25</v>
      </c>
      <c r="S29" s="115" t="s">
        <v>186</v>
      </c>
      <c r="T29" s="120" t="s">
        <v>25</v>
      </c>
      <c r="U29" s="115" t="s">
        <v>188</v>
      </c>
      <c r="V29" s="120" t="s">
        <v>25</v>
      </c>
      <c r="W29" s="115" t="s">
        <v>185</v>
      </c>
      <c r="X29" s="131" t="s">
        <v>25</v>
      </c>
      <c r="Y29" s="115" t="s">
        <v>186</v>
      </c>
      <c r="Z29" s="120"/>
    </row>
    <row r="30" spans="1:26" x14ac:dyDescent="0.25">
      <c r="A30" s="8" t="s">
        <v>191</v>
      </c>
      <c r="B30" s="121"/>
      <c r="C30" s="115" t="s">
        <v>193</v>
      </c>
      <c r="D30" s="120" t="s">
        <v>25</v>
      </c>
      <c r="E30" s="115" t="s">
        <v>194</v>
      </c>
      <c r="F30" s="131" t="s">
        <v>25</v>
      </c>
      <c r="G30" s="117" t="s">
        <v>191</v>
      </c>
      <c r="H30" s="181" t="s">
        <v>25</v>
      </c>
      <c r="I30" s="115" t="s">
        <v>195</v>
      </c>
      <c r="J30" s="120" t="s">
        <v>25</v>
      </c>
      <c r="K30" s="115" t="s">
        <v>189</v>
      </c>
      <c r="L30" s="120" t="s">
        <v>201</v>
      </c>
      <c r="M30" s="117" t="s">
        <v>191</v>
      </c>
      <c r="N30" s="120" t="s">
        <v>25</v>
      </c>
      <c r="O30" s="115" t="s">
        <v>195</v>
      </c>
      <c r="P30" s="120" t="s">
        <v>25</v>
      </c>
      <c r="Q30" s="115" t="s">
        <v>194</v>
      </c>
      <c r="R30" s="131" t="s">
        <v>25</v>
      </c>
      <c r="S30" s="115" t="s">
        <v>191</v>
      </c>
      <c r="T30" s="120" t="s">
        <v>25</v>
      </c>
      <c r="U30" s="115" t="s">
        <v>195</v>
      </c>
      <c r="V30" s="120" t="s">
        <v>25</v>
      </c>
      <c r="W30" s="115" t="s">
        <v>189</v>
      </c>
      <c r="X30" s="120" t="s">
        <v>209</v>
      </c>
      <c r="Y30" s="115" t="s">
        <v>193</v>
      </c>
      <c r="Z30" s="120"/>
    </row>
    <row r="31" spans="1:26" x14ac:dyDescent="0.25">
      <c r="A31" s="8" t="s">
        <v>197</v>
      </c>
      <c r="B31" s="120" t="s">
        <v>25</v>
      </c>
      <c r="C31" s="115" t="s">
        <v>199</v>
      </c>
      <c r="D31" s="120" t="s">
        <v>25</v>
      </c>
      <c r="E31" s="115" t="s">
        <v>200</v>
      </c>
      <c r="F31" s="120" t="s">
        <v>206</v>
      </c>
      <c r="G31" s="117" t="s">
        <v>197</v>
      </c>
      <c r="H31" s="120" t="s">
        <v>25</v>
      </c>
      <c r="I31" s="115" t="s">
        <v>203</v>
      </c>
      <c r="J31" s="131" t="s">
        <v>25</v>
      </c>
      <c r="K31" s="115" t="s">
        <v>197</v>
      </c>
      <c r="L31" s="120" t="s">
        <v>25</v>
      </c>
      <c r="M31" s="117" t="s">
        <v>197</v>
      </c>
      <c r="N31" s="120" t="s">
        <v>25</v>
      </c>
      <c r="O31" s="115" t="s">
        <v>203</v>
      </c>
      <c r="P31" s="131" t="s">
        <v>25</v>
      </c>
      <c r="Q31" s="115" t="s">
        <v>200</v>
      </c>
      <c r="R31" s="120" t="s">
        <v>215</v>
      </c>
      <c r="S31" s="115" t="s">
        <v>198</v>
      </c>
      <c r="T31" s="120" t="s">
        <v>25</v>
      </c>
      <c r="U31" s="115" t="s">
        <v>203</v>
      </c>
      <c r="V31" s="131" t="s">
        <v>25</v>
      </c>
      <c r="W31" s="115" t="s">
        <v>197</v>
      </c>
      <c r="X31" s="120" t="s">
        <v>25</v>
      </c>
      <c r="Y31" s="115" t="s">
        <v>199</v>
      </c>
      <c r="Z31" s="120"/>
    </row>
    <row r="32" spans="1:26" x14ac:dyDescent="0.25">
      <c r="A32" s="8" t="s">
        <v>350</v>
      </c>
      <c r="B32" s="120" t="s">
        <v>25</v>
      </c>
      <c r="C32" s="115" t="s">
        <v>207</v>
      </c>
      <c r="D32" s="131" t="s">
        <v>25</v>
      </c>
      <c r="E32" s="115" t="s">
        <v>204</v>
      </c>
      <c r="F32" s="121"/>
      <c r="G32" s="117" t="s">
        <v>350</v>
      </c>
      <c r="H32" s="120" t="s">
        <v>25</v>
      </c>
      <c r="I32" s="115" t="s">
        <v>208</v>
      </c>
      <c r="J32" s="131" t="s">
        <v>25</v>
      </c>
      <c r="K32" s="115" t="s">
        <v>204</v>
      </c>
      <c r="L32" s="120" t="s">
        <v>25</v>
      </c>
      <c r="M32" s="117" t="s">
        <v>350</v>
      </c>
      <c r="N32" s="120" t="s">
        <v>25</v>
      </c>
      <c r="O32" s="115" t="s">
        <v>208</v>
      </c>
      <c r="P32" s="131" t="s">
        <v>25</v>
      </c>
      <c r="Q32" s="115" t="s">
        <v>204</v>
      </c>
      <c r="R32" s="120" t="s">
        <v>25</v>
      </c>
      <c r="S32" s="115" t="s">
        <v>205</v>
      </c>
      <c r="T32" s="120" t="s">
        <v>25</v>
      </c>
      <c r="U32" s="115" t="s">
        <v>208</v>
      </c>
      <c r="V32" s="131" t="s">
        <v>25</v>
      </c>
      <c r="W32" s="115" t="s">
        <v>204</v>
      </c>
      <c r="X32" s="120" t="s">
        <v>25</v>
      </c>
      <c r="Y32" s="115" t="s">
        <v>207</v>
      </c>
      <c r="Z32" s="131"/>
    </row>
    <row r="33" spans="1:26" x14ac:dyDescent="0.25">
      <c r="A33" s="8" t="s">
        <v>351</v>
      </c>
      <c r="B33" s="120" t="s">
        <v>25</v>
      </c>
      <c r="C33" s="115" t="s">
        <v>213</v>
      </c>
      <c r="D33" s="131" t="s">
        <v>25</v>
      </c>
      <c r="E33" s="115" t="s">
        <v>212</v>
      </c>
      <c r="F33" s="120" t="s">
        <v>25</v>
      </c>
      <c r="G33" s="117" t="s">
        <v>351</v>
      </c>
      <c r="H33" s="120" t="s">
        <v>25</v>
      </c>
      <c r="I33" s="115" t="s">
        <v>214</v>
      </c>
      <c r="J33" s="184" t="s">
        <v>220</v>
      </c>
      <c r="K33" s="115" t="s">
        <v>210</v>
      </c>
      <c r="L33" s="120" t="s">
        <v>25</v>
      </c>
      <c r="M33" s="117" t="s">
        <v>351</v>
      </c>
      <c r="N33" s="120" t="s">
        <v>25</v>
      </c>
      <c r="O33" s="115" t="s">
        <v>214</v>
      </c>
      <c r="P33" s="120" t="s">
        <v>354</v>
      </c>
      <c r="Q33" s="115" t="s">
        <v>212</v>
      </c>
      <c r="R33" s="120" t="s">
        <v>25</v>
      </c>
      <c r="S33" s="115" t="s">
        <v>211</v>
      </c>
      <c r="T33" s="131" t="s">
        <v>25</v>
      </c>
      <c r="U33" s="115" t="s">
        <v>214</v>
      </c>
      <c r="V33" s="120" t="s">
        <v>227</v>
      </c>
      <c r="W33" s="115" t="s">
        <v>210</v>
      </c>
      <c r="X33" s="120" t="s">
        <v>25</v>
      </c>
      <c r="Y33" s="115" t="s">
        <v>213</v>
      </c>
      <c r="Z33" s="131"/>
    </row>
    <row r="34" spans="1:26" x14ac:dyDescent="0.25">
      <c r="A34" s="8" t="s">
        <v>222</v>
      </c>
      <c r="B34" s="131" t="s">
        <v>25</v>
      </c>
      <c r="C34" s="115" t="s">
        <v>219</v>
      </c>
      <c r="D34" s="120" t="s">
        <v>355</v>
      </c>
      <c r="E34" s="115" t="s">
        <v>221</v>
      </c>
      <c r="F34" s="120" t="s">
        <v>25</v>
      </c>
      <c r="G34" s="117" t="s">
        <v>222</v>
      </c>
      <c r="H34" s="131" t="s">
        <v>25</v>
      </c>
      <c r="I34" s="115" t="s">
        <v>218</v>
      </c>
      <c r="J34" s="179"/>
      <c r="K34" s="115"/>
      <c r="L34" s="120" t="s">
        <v>25</v>
      </c>
      <c r="M34" s="117" t="s">
        <v>222</v>
      </c>
      <c r="N34" s="131" t="s">
        <v>25</v>
      </c>
      <c r="O34" s="115" t="s">
        <v>218</v>
      </c>
      <c r="P34" s="120" t="s">
        <v>25</v>
      </c>
      <c r="Q34" s="115" t="s">
        <v>221</v>
      </c>
      <c r="R34" s="120" t="s">
        <v>25</v>
      </c>
      <c r="S34" s="115" t="s">
        <v>217</v>
      </c>
      <c r="T34" s="131" t="s">
        <v>25</v>
      </c>
      <c r="U34" s="115" t="s">
        <v>218</v>
      </c>
      <c r="V34" s="120" t="s">
        <v>25</v>
      </c>
      <c r="W34" s="115" t="s">
        <v>216</v>
      </c>
      <c r="X34" s="120" t="s">
        <v>25</v>
      </c>
      <c r="Y34" s="115" t="s">
        <v>219</v>
      </c>
      <c r="Z34" s="120"/>
    </row>
    <row r="35" spans="1:26" x14ac:dyDescent="0.25">
      <c r="A35" s="114"/>
      <c r="B35" s="122" t="s">
        <v>25</v>
      </c>
      <c r="C35" s="116" t="s">
        <v>225</v>
      </c>
      <c r="D35" s="122" t="s">
        <v>25</v>
      </c>
      <c r="E35" s="116"/>
      <c r="F35" s="122" t="s">
        <v>25</v>
      </c>
      <c r="G35" s="116" t="s">
        <v>352</v>
      </c>
      <c r="H35" s="134"/>
      <c r="I35" s="116" t="s">
        <v>225</v>
      </c>
      <c r="J35" s="182" t="s">
        <v>25</v>
      </c>
      <c r="K35" s="116"/>
      <c r="L35" s="122" t="s">
        <v>25</v>
      </c>
      <c r="M35" s="116" t="s">
        <v>352</v>
      </c>
      <c r="N35" s="135" t="s">
        <v>357</v>
      </c>
      <c r="O35" s="116"/>
      <c r="P35" s="122" t="s">
        <v>25</v>
      </c>
      <c r="Q35" s="116" t="s">
        <v>226</v>
      </c>
      <c r="R35" s="122"/>
      <c r="S35" s="116"/>
      <c r="T35" s="122" t="s">
        <v>25</v>
      </c>
      <c r="U35" s="116" t="s">
        <v>225</v>
      </c>
      <c r="V35" s="122" t="s">
        <v>25</v>
      </c>
      <c r="W35" s="116" t="s">
        <v>224</v>
      </c>
      <c r="X35" s="134"/>
      <c r="Y35" s="116"/>
      <c r="Z35" s="122"/>
    </row>
    <row r="36" spans="1:26" x14ac:dyDescent="0.2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11" t="s">
        <v>25</v>
      </c>
      <c r="M36" s="101"/>
      <c r="N36" s="101"/>
      <c r="O36" s="101"/>
      <c r="P36" s="120" t="s">
        <v>25</v>
      </c>
      <c r="Q36" s="101"/>
      <c r="R36" s="101"/>
      <c r="S36" s="101"/>
      <c r="T36" s="101"/>
      <c r="U36" s="101"/>
      <c r="V36" s="120" t="s">
        <v>25</v>
      </c>
      <c r="W36" s="101"/>
      <c r="X36" s="101"/>
      <c r="Y36" s="101"/>
      <c r="Z36" s="101"/>
    </row>
    <row r="38" spans="1:26" ht="7.3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0"/>
    </row>
    <row r="39" spans="1:26" x14ac:dyDescent="0.25">
      <c r="A39" s="11"/>
      <c r="B39" s="12"/>
      <c r="C39" s="112"/>
      <c r="D39" s="12" t="s">
        <v>228</v>
      </c>
      <c r="E39" s="11"/>
      <c r="F39" s="13"/>
      <c r="G39" s="14" t="s">
        <v>229</v>
      </c>
      <c r="H39" s="14"/>
      <c r="I39" s="15"/>
      <c r="J39" s="14" t="s">
        <v>230</v>
      </c>
      <c r="K39" s="14"/>
      <c r="L39" s="14"/>
      <c r="M39" s="185"/>
      <c r="N39" s="14" t="s">
        <v>231</v>
      </c>
      <c r="O39" s="14"/>
      <c r="P39" s="14"/>
      <c r="Q39" s="186"/>
      <c r="R39" s="14" t="s">
        <v>400</v>
      </c>
      <c r="S39" s="14"/>
      <c r="T39" s="14"/>
      <c r="U39" s="14"/>
      <c r="V39" s="14"/>
      <c r="W39" s="14"/>
      <c r="X39" s="16"/>
    </row>
    <row r="40" spans="1:26" ht="7.3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/>
    </row>
    <row r="41" spans="1:26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</row>
    <row r="42" spans="1:26" x14ac:dyDescent="0.25">
      <c r="A42" s="19"/>
      <c r="B42" s="19"/>
      <c r="C42" s="19" t="s">
        <v>367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0"/>
    </row>
  </sheetData>
  <mergeCells count="15">
    <mergeCell ref="A1:Z1"/>
    <mergeCell ref="A2:Z2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I33"/>
  <sheetViews>
    <sheetView topLeftCell="A2" zoomScale="96" zoomScaleNormal="96" workbookViewId="0">
      <pane ySplit="2400" topLeftCell="A12" activePane="bottomLeft"/>
      <selection activeCell="D9" sqref="D9"/>
      <selection pane="bottomLeft" activeCell="F12" sqref="F12"/>
    </sheetView>
  </sheetViews>
  <sheetFormatPr baseColWidth="10" defaultColWidth="11.42578125" defaultRowHeight="15" x14ac:dyDescent="0.25"/>
  <cols>
    <col min="1" max="1" width="30.85546875" style="1" customWidth="1"/>
    <col min="2" max="2" width="14.42578125" style="1" customWidth="1"/>
    <col min="3" max="3" width="16.140625" style="1" customWidth="1"/>
    <col min="4" max="4" width="18.42578125" style="1" customWidth="1"/>
    <col min="5" max="5" width="21.5703125" style="1" customWidth="1"/>
    <col min="6" max="6" width="17.85546875" style="1" customWidth="1"/>
    <col min="7" max="7" width="16.42578125" style="1" customWidth="1"/>
    <col min="8" max="8" width="21.42578125" style="3" customWidth="1"/>
    <col min="9" max="9" width="17.42578125" style="3" hidden="1" customWidth="1"/>
    <col min="10" max="16384" width="11.42578125" style="1"/>
  </cols>
  <sheetData>
    <row r="1" spans="1:9" ht="3.75" customHeight="1" x14ac:dyDescent="0.25">
      <c r="B1" s="2"/>
      <c r="C1" s="2"/>
      <c r="D1" s="2"/>
      <c r="E1" s="2"/>
      <c r="F1" s="2"/>
    </row>
    <row r="2" spans="1:9" x14ac:dyDescent="0.25">
      <c r="A2" s="1" t="s">
        <v>0</v>
      </c>
      <c r="B2" s="2"/>
      <c r="C2" s="2"/>
      <c r="D2" s="2"/>
      <c r="E2" s="2"/>
      <c r="F2" s="2"/>
    </row>
    <row r="3" spans="1:9" ht="36.75" customHeight="1" x14ac:dyDescent="0.25">
      <c r="A3" s="348" t="s">
        <v>1</v>
      </c>
      <c r="B3" s="348"/>
      <c r="C3" s="348"/>
      <c r="D3" s="348"/>
      <c r="E3" s="348"/>
      <c r="F3" s="348"/>
      <c r="G3" s="348"/>
      <c r="H3" s="348"/>
      <c r="I3" s="348"/>
    </row>
    <row r="4" spans="1:9" ht="64.7" customHeight="1" x14ac:dyDescent="0.25">
      <c r="A4" s="346" t="s">
        <v>439</v>
      </c>
      <c r="B4" s="347"/>
      <c r="C4" s="347"/>
      <c r="D4" s="347"/>
      <c r="E4" s="347"/>
      <c r="F4" s="347"/>
      <c r="G4" s="347"/>
      <c r="H4" s="347"/>
      <c r="I4" s="347"/>
    </row>
    <row r="5" spans="1:9" ht="45" x14ac:dyDescent="0.25">
      <c r="A5" s="277" t="s">
        <v>2</v>
      </c>
      <c r="B5" s="277" t="s">
        <v>3</v>
      </c>
      <c r="C5" s="278" t="s">
        <v>4</v>
      </c>
      <c r="D5" s="278" t="s">
        <v>5</v>
      </c>
      <c r="E5" s="278" t="s">
        <v>440</v>
      </c>
      <c r="F5" s="278" t="s">
        <v>6</v>
      </c>
      <c r="G5" s="278" t="s">
        <v>435</v>
      </c>
      <c r="H5" s="278" t="s">
        <v>7</v>
      </c>
      <c r="I5" s="278" t="s">
        <v>436</v>
      </c>
    </row>
    <row r="6" spans="1:9" x14ac:dyDescent="0.25">
      <c r="A6" s="271" t="s">
        <v>8</v>
      </c>
      <c r="B6" s="4">
        <v>45201</v>
      </c>
      <c r="C6" s="4">
        <v>45201</v>
      </c>
      <c r="D6" s="4">
        <v>45537</v>
      </c>
      <c r="E6" s="269">
        <v>45429</v>
      </c>
      <c r="F6" s="272" t="s">
        <v>458</v>
      </c>
      <c r="G6" s="269"/>
      <c r="H6" s="269" t="s">
        <v>453</v>
      </c>
      <c r="I6" s="4">
        <v>45177</v>
      </c>
    </row>
    <row r="7" spans="1:9" x14ac:dyDescent="0.25">
      <c r="A7" s="271" t="s">
        <v>11</v>
      </c>
      <c r="B7" s="4">
        <v>45180</v>
      </c>
      <c r="C7" s="4">
        <v>45180</v>
      </c>
      <c r="D7" s="4">
        <v>45537</v>
      </c>
      <c r="E7" s="269">
        <v>45429</v>
      </c>
      <c r="F7" s="272" t="s">
        <v>458</v>
      </c>
      <c r="G7" s="269"/>
      <c r="H7" s="269" t="s">
        <v>453</v>
      </c>
      <c r="I7" s="4">
        <v>45177</v>
      </c>
    </row>
    <row r="8" spans="1:9" x14ac:dyDescent="0.25">
      <c r="A8" s="271" t="s">
        <v>9</v>
      </c>
      <c r="B8" s="4">
        <v>45201</v>
      </c>
      <c r="C8" s="4">
        <v>45201</v>
      </c>
      <c r="D8" s="4">
        <v>45548</v>
      </c>
      <c r="E8" s="5">
        <v>45527</v>
      </c>
      <c r="F8" s="5" t="s">
        <v>461</v>
      </c>
      <c r="G8" s="269"/>
      <c r="H8" s="4">
        <v>45561</v>
      </c>
      <c r="I8" s="4"/>
    </row>
    <row r="9" spans="1:9" ht="29.25" customHeight="1" x14ac:dyDescent="0.25">
      <c r="A9" s="271" t="s">
        <v>10</v>
      </c>
      <c r="B9" s="4">
        <v>45201</v>
      </c>
      <c r="C9" s="4">
        <v>45201</v>
      </c>
      <c r="D9" s="4">
        <v>45548</v>
      </c>
      <c r="E9" s="5">
        <v>45535</v>
      </c>
      <c r="F9" s="5" t="s">
        <v>461</v>
      </c>
      <c r="G9" s="269"/>
      <c r="H9" s="5" t="s">
        <v>472</v>
      </c>
      <c r="I9" s="4"/>
    </row>
    <row r="10" spans="1:9" ht="30" x14ac:dyDescent="0.25">
      <c r="A10" s="285" t="s">
        <v>483</v>
      </c>
      <c r="B10" s="4">
        <v>45187</v>
      </c>
      <c r="C10" s="4">
        <v>45187</v>
      </c>
      <c r="D10" s="4">
        <v>45457</v>
      </c>
      <c r="E10" s="5">
        <v>45474</v>
      </c>
      <c r="F10" s="273" t="s">
        <v>456</v>
      </c>
      <c r="G10" s="269">
        <v>45541</v>
      </c>
      <c r="H10" s="4">
        <v>45547</v>
      </c>
      <c r="I10" s="4">
        <v>45540</v>
      </c>
    </row>
    <row r="11" spans="1:9" ht="30" x14ac:dyDescent="0.25">
      <c r="A11" s="286" t="s">
        <v>484</v>
      </c>
      <c r="B11" s="275"/>
      <c r="C11" s="275">
        <v>45558</v>
      </c>
      <c r="D11" s="275">
        <v>45828</v>
      </c>
      <c r="E11" s="273">
        <v>45839</v>
      </c>
      <c r="F11" s="273" t="s">
        <v>466</v>
      </c>
      <c r="G11" s="269">
        <v>45541</v>
      </c>
      <c r="H11" s="275">
        <v>45911</v>
      </c>
      <c r="I11" s="276"/>
    </row>
    <row r="12" spans="1:9" ht="30" x14ac:dyDescent="0.25">
      <c r="A12" s="286" t="s">
        <v>309</v>
      </c>
      <c r="B12" s="275">
        <v>45201</v>
      </c>
      <c r="C12" s="275">
        <v>45201</v>
      </c>
      <c r="D12" s="275">
        <v>45539</v>
      </c>
      <c r="E12" s="273">
        <v>45474</v>
      </c>
      <c r="F12" s="273" t="s">
        <v>466</v>
      </c>
      <c r="G12" s="269">
        <v>45541</v>
      </c>
      <c r="H12" s="275">
        <v>45547</v>
      </c>
      <c r="I12" s="276"/>
    </row>
    <row r="13" spans="1:9" ht="30" x14ac:dyDescent="0.25">
      <c r="A13" s="285" t="s">
        <v>457</v>
      </c>
      <c r="B13" s="4">
        <v>45194</v>
      </c>
      <c r="C13" s="4">
        <v>45194</v>
      </c>
      <c r="D13" s="4">
        <v>45534</v>
      </c>
      <c r="E13" s="5">
        <v>45474</v>
      </c>
      <c r="F13" s="273" t="s">
        <v>466</v>
      </c>
      <c r="G13" s="5">
        <v>45541</v>
      </c>
      <c r="H13" s="4">
        <v>45547</v>
      </c>
      <c r="I13" s="276"/>
    </row>
    <row r="14" spans="1:9" x14ac:dyDescent="0.25">
      <c r="A14" s="274" t="s">
        <v>310</v>
      </c>
      <c r="B14" s="275">
        <v>45201</v>
      </c>
      <c r="C14" s="275">
        <v>45201</v>
      </c>
      <c r="D14" s="275">
        <v>45539</v>
      </c>
      <c r="E14" s="273">
        <v>45530</v>
      </c>
      <c r="F14" s="273">
        <v>45539</v>
      </c>
      <c r="G14" s="269">
        <v>45540</v>
      </c>
      <c r="H14" s="275">
        <v>45547</v>
      </c>
      <c r="I14" s="276"/>
    </row>
    <row r="15" spans="1:9" ht="30" x14ac:dyDescent="0.25">
      <c r="A15" s="274" t="s">
        <v>311</v>
      </c>
      <c r="B15" s="275">
        <v>45201</v>
      </c>
      <c r="C15" s="275">
        <v>45201</v>
      </c>
      <c r="D15" s="275">
        <v>45538</v>
      </c>
      <c r="E15" s="273">
        <v>45524</v>
      </c>
      <c r="F15" s="273" t="s">
        <v>465</v>
      </c>
      <c r="G15" s="269">
        <v>45540</v>
      </c>
      <c r="H15" s="275">
        <v>45547</v>
      </c>
      <c r="I15" s="276"/>
    </row>
    <row r="16" spans="1:9" ht="30" x14ac:dyDescent="0.25">
      <c r="A16" s="274" t="s">
        <v>437</v>
      </c>
      <c r="B16" s="275">
        <v>45189</v>
      </c>
      <c r="C16" s="275">
        <v>45189</v>
      </c>
      <c r="D16" s="275">
        <v>45538</v>
      </c>
      <c r="E16" s="273">
        <v>45389</v>
      </c>
      <c r="F16" s="273" t="s">
        <v>464</v>
      </c>
      <c r="G16" s="269">
        <v>45540</v>
      </c>
      <c r="H16" s="275">
        <v>45547</v>
      </c>
      <c r="I16" s="276"/>
    </row>
    <row r="17" spans="1:9" x14ac:dyDescent="0.25">
      <c r="A17" s="274" t="s">
        <v>438</v>
      </c>
      <c r="B17" s="275">
        <v>45189</v>
      </c>
      <c r="C17" s="275">
        <v>45189</v>
      </c>
      <c r="D17" s="275">
        <v>45464</v>
      </c>
      <c r="E17" s="273">
        <v>45389</v>
      </c>
      <c r="F17" s="273" t="s">
        <v>459</v>
      </c>
      <c r="G17" s="269">
        <v>45470</v>
      </c>
      <c r="H17" s="275">
        <v>45477</v>
      </c>
      <c r="I17" s="276"/>
    </row>
    <row r="18" spans="1:9" ht="30" x14ac:dyDescent="0.25">
      <c r="A18" s="274" t="s">
        <v>312</v>
      </c>
      <c r="B18" s="275">
        <v>45201</v>
      </c>
      <c r="C18" s="275">
        <v>45201</v>
      </c>
      <c r="D18" s="275">
        <v>45538</v>
      </c>
      <c r="E18" s="273">
        <v>45524</v>
      </c>
      <c r="F18" s="273" t="s">
        <v>464</v>
      </c>
      <c r="G18" s="269">
        <v>45540</v>
      </c>
      <c r="H18" s="275">
        <v>45547</v>
      </c>
      <c r="I18" s="276"/>
    </row>
    <row r="19" spans="1:9" x14ac:dyDescent="0.25">
      <c r="A19" s="274" t="s">
        <v>313</v>
      </c>
      <c r="B19" s="275">
        <v>45194</v>
      </c>
      <c r="C19" s="275">
        <v>45194</v>
      </c>
      <c r="D19" s="275">
        <v>45539</v>
      </c>
      <c r="E19" s="273">
        <v>45530</v>
      </c>
      <c r="F19" s="273" t="s">
        <v>462</v>
      </c>
      <c r="G19" s="269">
        <v>45540</v>
      </c>
      <c r="H19" s="275">
        <v>45547</v>
      </c>
      <c r="I19" s="276"/>
    </row>
    <row r="20" spans="1:9" x14ac:dyDescent="0.25">
      <c r="A20" s="274" t="s">
        <v>314</v>
      </c>
      <c r="B20" s="275">
        <v>45194</v>
      </c>
      <c r="C20" s="275">
        <v>45194</v>
      </c>
      <c r="D20" s="275">
        <v>45539</v>
      </c>
      <c r="E20" s="273">
        <v>45530</v>
      </c>
      <c r="F20" s="273" t="s">
        <v>462</v>
      </c>
      <c r="G20" s="269">
        <v>45540</v>
      </c>
      <c r="H20" s="275">
        <v>45547</v>
      </c>
      <c r="I20" s="276"/>
    </row>
    <row r="21" spans="1:9" x14ac:dyDescent="0.25">
      <c r="A21" s="274" t="s">
        <v>315</v>
      </c>
      <c r="B21" s="275">
        <v>45180</v>
      </c>
      <c r="C21" s="275">
        <v>45180</v>
      </c>
      <c r="D21" s="275">
        <v>45541</v>
      </c>
      <c r="E21" s="273">
        <v>45530</v>
      </c>
      <c r="F21" s="273" t="s">
        <v>463</v>
      </c>
      <c r="G21" s="269">
        <v>45541</v>
      </c>
      <c r="H21" s="275">
        <v>45547</v>
      </c>
      <c r="I21" s="276"/>
    </row>
    <row r="22" spans="1:9" x14ac:dyDescent="0.25">
      <c r="A22" s="274" t="s">
        <v>316</v>
      </c>
      <c r="B22" s="275">
        <v>45173</v>
      </c>
      <c r="C22" s="275">
        <v>45173</v>
      </c>
      <c r="D22" s="275">
        <v>45539</v>
      </c>
      <c r="E22" s="273">
        <v>45530</v>
      </c>
      <c r="F22" s="273" t="s">
        <v>462</v>
      </c>
      <c r="G22" s="269">
        <v>45541</v>
      </c>
      <c r="H22" s="275">
        <v>45547</v>
      </c>
      <c r="I22" s="276"/>
    </row>
    <row r="23" spans="1:9" ht="30" x14ac:dyDescent="0.25">
      <c r="A23" s="274" t="s">
        <v>485</v>
      </c>
      <c r="B23" s="275">
        <v>45180</v>
      </c>
      <c r="C23" s="275">
        <v>45180</v>
      </c>
      <c r="D23" s="275">
        <v>45464</v>
      </c>
      <c r="E23" s="273">
        <v>45457</v>
      </c>
      <c r="F23" s="273">
        <v>45464</v>
      </c>
      <c r="G23" s="269">
        <v>45469</v>
      </c>
      <c r="H23" s="275">
        <v>45477</v>
      </c>
      <c r="I23" s="276"/>
    </row>
    <row r="24" spans="1:9" ht="30" x14ac:dyDescent="0.25">
      <c r="A24" s="274" t="s">
        <v>486</v>
      </c>
      <c r="B24" s="275"/>
      <c r="C24" s="275">
        <v>45558</v>
      </c>
      <c r="D24" s="275">
        <v>45902</v>
      </c>
      <c r="E24" s="273">
        <v>45895</v>
      </c>
      <c r="F24" s="273">
        <v>45902</v>
      </c>
      <c r="G24" s="269">
        <v>45904</v>
      </c>
      <c r="H24" s="275">
        <v>45911</v>
      </c>
      <c r="I24" s="276"/>
    </row>
    <row r="25" spans="1:9" ht="30" x14ac:dyDescent="0.25">
      <c r="A25" s="100" t="s">
        <v>487</v>
      </c>
      <c r="B25" s="275">
        <v>45544</v>
      </c>
      <c r="C25" s="275">
        <v>45544</v>
      </c>
      <c r="D25" s="275">
        <v>45904</v>
      </c>
      <c r="E25" s="273">
        <v>45895</v>
      </c>
      <c r="F25" s="273" t="s">
        <v>460</v>
      </c>
      <c r="G25" s="269">
        <v>45904</v>
      </c>
      <c r="H25" s="275">
        <v>45911</v>
      </c>
      <c r="I25" s="276"/>
    </row>
    <row r="26" spans="1:9" x14ac:dyDescent="0.25">
      <c r="A26" s="274" t="s">
        <v>386</v>
      </c>
      <c r="B26" s="275">
        <v>45194</v>
      </c>
      <c r="C26" s="275">
        <v>45194</v>
      </c>
      <c r="D26" s="275">
        <v>45539</v>
      </c>
      <c r="E26" s="273">
        <v>45532</v>
      </c>
      <c r="F26" s="273">
        <v>45539</v>
      </c>
      <c r="G26" s="269">
        <v>45540</v>
      </c>
      <c r="H26" s="275">
        <v>45547</v>
      </c>
      <c r="I26" s="276"/>
    </row>
    <row r="27" spans="1:9" x14ac:dyDescent="0.25">
      <c r="A27" s="100" t="s">
        <v>477</v>
      </c>
      <c r="B27" s="275">
        <v>45180</v>
      </c>
      <c r="C27" s="275">
        <v>45180</v>
      </c>
      <c r="D27" s="275">
        <v>45540</v>
      </c>
      <c r="E27" s="273">
        <v>45531</v>
      </c>
      <c r="F27" s="273" t="s">
        <v>387</v>
      </c>
      <c r="G27" s="269">
        <v>45540</v>
      </c>
      <c r="H27" s="275">
        <v>45547</v>
      </c>
      <c r="I27" s="276"/>
    </row>
    <row r="28" spans="1:9" x14ac:dyDescent="0.25">
      <c r="A28" s="274" t="s">
        <v>478</v>
      </c>
      <c r="B28" s="275">
        <v>45180</v>
      </c>
      <c r="C28" s="275">
        <v>45180</v>
      </c>
      <c r="D28" s="275">
        <v>45540</v>
      </c>
      <c r="E28" s="273">
        <v>45531</v>
      </c>
      <c r="F28" s="273" t="s">
        <v>387</v>
      </c>
      <c r="G28" s="269">
        <v>45540</v>
      </c>
      <c r="H28" s="275">
        <v>45547</v>
      </c>
      <c r="I28" s="276"/>
    </row>
    <row r="29" spans="1:9" x14ac:dyDescent="0.25">
      <c r="A29" s="274" t="s">
        <v>317</v>
      </c>
      <c r="B29" s="275">
        <v>45201</v>
      </c>
      <c r="C29" s="275">
        <v>45201</v>
      </c>
      <c r="D29" s="275">
        <v>45532</v>
      </c>
      <c r="E29" s="269">
        <v>45474</v>
      </c>
      <c r="F29" s="273" t="s">
        <v>402</v>
      </c>
      <c r="G29" s="5">
        <v>45541</v>
      </c>
      <c r="H29" s="275">
        <v>45547</v>
      </c>
      <c r="I29" s="276"/>
    </row>
    <row r="30" spans="1:9" ht="30" x14ac:dyDescent="0.25">
      <c r="A30" s="274" t="s">
        <v>318</v>
      </c>
      <c r="B30" s="275">
        <v>45194</v>
      </c>
      <c r="C30" s="275">
        <v>45194</v>
      </c>
      <c r="D30" s="275">
        <v>45539</v>
      </c>
      <c r="E30" s="273">
        <v>45460</v>
      </c>
      <c r="F30" s="273" t="s">
        <v>467</v>
      </c>
      <c r="G30" s="5">
        <v>45541</v>
      </c>
      <c r="H30" s="275">
        <v>45547</v>
      </c>
      <c r="I30" s="276"/>
    </row>
    <row r="31" spans="1:9" x14ac:dyDescent="0.25">
      <c r="A31" s="274" t="s">
        <v>319</v>
      </c>
      <c r="B31" s="269">
        <v>45201</v>
      </c>
      <c r="C31" s="269">
        <v>45201</v>
      </c>
      <c r="D31" s="269">
        <v>45540</v>
      </c>
      <c r="E31" s="269">
        <v>45530</v>
      </c>
      <c r="F31" s="269" t="s">
        <v>387</v>
      </c>
      <c r="G31" s="5">
        <v>45541</v>
      </c>
      <c r="H31" s="269">
        <v>45547</v>
      </c>
      <c r="I31" s="276"/>
    </row>
    <row r="32" spans="1:9" x14ac:dyDescent="0.25">
      <c r="A32" s="274" t="s">
        <v>320</v>
      </c>
      <c r="B32" s="275">
        <v>45194</v>
      </c>
      <c r="C32" s="275">
        <v>45194</v>
      </c>
      <c r="D32" s="275">
        <v>45534</v>
      </c>
      <c r="E32" s="273">
        <v>45530</v>
      </c>
      <c r="F32" s="273" t="s">
        <v>401</v>
      </c>
      <c r="G32" s="5">
        <v>45541</v>
      </c>
      <c r="H32" s="275">
        <v>45547</v>
      </c>
      <c r="I32" s="276"/>
    </row>
    <row r="33" spans="1:8" x14ac:dyDescent="0.25">
      <c r="A33" s="100"/>
      <c r="B33" s="4"/>
      <c r="C33" s="4"/>
      <c r="D33" s="4"/>
      <c r="E33" s="5"/>
      <c r="F33" s="5"/>
      <c r="H33" s="4"/>
    </row>
  </sheetData>
  <mergeCells count="2">
    <mergeCell ref="A4:I4"/>
    <mergeCell ref="A3:I3"/>
  </mergeCells>
  <dataValidations count="1">
    <dataValidation type="list" allowBlank="1" showInputMessage="1" showErrorMessage="1" sqref="A6" xr:uid="{00000000-0002-0000-0100-000000000000}">
      <formula1>$A$11:$A$33</formula1>
    </dataValidation>
  </dataValidations>
  <pageMargins left="0.7" right="0.7" top="0.75" bottom="0.75" header="0.3" footer="0.3"/>
  <pageSetup paperSize="9" scale="85" fitToHeight="0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A81A-72B4-4B55-902D-A7890EAFB335}">
  <sheetPr codeName="Feuil20">
    <tabColor rgb="FF990000"/>
    <pageSetUpPr fitToPage="1"/>
  </sheetPr>
  <dimension ref="A1:R116"/>
  <sheetViews>
    <sheetView topLeftCell="A13" zoomScale="70" zoomScaleNormal="70" workbookViewId="0">
      <selection activeCell="I45" sqref="I45:J45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9.5703125" style="21" customWidth="1"/>
    <col min="16" max="16" width="7.42578125" style="21" customWidth="1"/>
    <col min="17" max="17" width="10.1406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23.45" customHeight="1" x14ac:dyDescent="0.25">
      <c r="O2" s="22"/>
      <c r="P2" s="22"/>
      <c r="Q2" s="23"/>
    </row>
    <row r="3" spans="1:17" ht="26.65" customHeight="1" x14ac:dyDescent="0.3">
      <c r="O3" s="109"/>
      <c r="P3" s="22"/>
      <c r="Q3" s="24" t="s">
        <v>296</v>
      </c>
    </row>
    <row r="4" spans="1:17" ht="18.75" customHeight="1" x14ac:dyDescent="0.25">
      <c r="O4" s="22"/>
      <c r="P4" s="22"/>
      <c r="Q4" s="24"/>
    </row>
    <row r="5" spans="1:17" ht="66.599999999999994" customHeight="1" thickBot="1" x14ac:dyDescent="0.3">
      <c r="A5" s="25"/>
      <c r="G5" s="358" t="s">
        <v>447</v>
      </c>
      <c r="H5" s="358"/>
      <c r="I5" s="358"/>
      <c r="J5" s="358"/>
      <c r="K5" s="358"/>
      <c r="L5" s="358"/>
      <c r="M5" s="358"/>
      <c r="N5" s="358"/>
      <c r="O5" s="358"/>
      <c r="P5" s="358"/>
      <c r="Q5" s="358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33">
        <v>2</v>
      </c>
      <c r="H9" s="33">
        <v>3</v>
      </c>
      <c r="I9" s="33">
        <v>4</v>
      </c>
      <c r="J9" s="33">
        <v>5</v>
      </c>
      <c r="K9" s="33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51">
        <f>+E11+3</f>
        <v>18</v>
      </c>
      <c r="B12" s="51">
        <f t="shared" si="1"/>
        <v>19</v>
      </c>
      <c r="C12" s="51">
        <f t="shared" si="1"/>
        <v>20</v>
      </c>
      <c r="D12" s="51">
        <f t="shared" si="1"/>
        <v>21</v>
      </c>
      <c r="E12" s="51">
        <f>+D12+1</f>
        <v>22</v>
      </c>
      <c r="F12" s="34"/>
      <c r="G12" s="51">
        <f>+K11+3</f>
        <v>23</v>
      </c>
      <c r="H12" s="51">
        <f t="shared" si="2"/>
        <v>24</v>
      </c>
      <c r="I12" s="51">
        <f t="shared" si="2"/>
        <v>25</v>
      </c>
      <c r="J12" s="51">
        <f t="shared" si="2"/>
        <v>26</v>
      </c>
      <c r="K12" s="51">
        <f t="shared" si="2"/>
        <v>27</v>
      </c>
      <c r="L12" s="34"/>
      <c r="M12" s="51">
        <f>+Q11+3</f>
        <v>20</v>
      </c>
      <c r="N12" s="51">
        <f t="shared" si="0"/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51">
        <f>+E18+3</f>
        <v>4</v>
      </c>
      <c r="B19" s="51">
        <f t="shared" ref="B19:C22" si="5">+A19+1</f>
        <v>5</v>
      </c>
      <c r="C19" s="51">
        <f t="shared" si="5"/>
        <v>6</v>
      </c>
      <c r="D19" s="51">
        <f t="shared" si="3"/>
        <v>7</v>
      </c>
      <c r="E19" s="51">
        <f t="shared" si="3"/>
        <v>8</v>
      </c>
      <c r="F19" s="39"/>
      <c r="G19" s="33">
        <f>+K18+3</f>
        <v>8</v>
      </c>
      <c r="H19" s="33">
        <f t="shared" ref="H19:K21" si="6">+G19+1</f>
        <v>9</v>
      </c>
      <c r="I19" s="33">
        <f t="shared" si="6"/>
        <v>10</v>
      </c>
      <c r="J19" s="33">
        <f t="shared" si="6"/>
        <v>11</v>
      </c>
      <c r="K19" s="33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33">
        <f>+E19+3</f>
        <v>11</v>
      </c>
      <c r="B20" s="33">
        <f t="shared" si="5"/>
        <v>12</v>
      </c>
      <c r="C20" s="33">
        <f t="shared" si="5"/>
        <v>13</v>
      </c>
      <c r="D20" s="33">
        <f t="shared" si="3"/>
        <v>14</v>
      </c>
      <c r="E20" s="33">
        <f t="shared" si="3"/>
        <v>15</v>
      </c>
      <c r="F20" s="39"/>
      <c r="G20" s="51">
        <f>+K19+3</f>
        <v>15</v>
      </c>
      <c r="H20" s="51">
        <f t="shared" si="6"/>
        <v>16</v>
      </c>
      <c r="I20" s="51">
        <f t="shared" si="6"/>
        <v>17</v>
      </c>
      <c r="J20" s="51">
        <f t="shared" si="6"/>
        <v>18</v>
      </c>
      <c r="K20" s="51">
        <f t="shared" si="6"/>
        <v>19</v>
      </c>
      <c r="L20" s="39"/>
      <c r="M20" s="51">
        <f>+Q19+3</f>
        <v>12</v>
      </c>
      <c r="N20" s="51">
        <f>+M20+1</f>
        <v>13</v>
      </c>
      <c r="O20" s="51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51">
        <f>+E20+3</f>
        <v>18</v>
      </c>
      <c r="B21" s="51">
        <f t="shared" si="5"/>
        <v>19</v>
      </c>
      <c r="C21" s="51">
        <f t="shared" si="5"/>
        <v>20</v>
      </c>
      <c r="D21" s="51">
        <f t="shared" si="3"/>
        <v>21</v>
      </c>
      <c r="E21" s="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51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209"/>
      <c r="M29" s="51">
        <f>+Q28+3</f>
        <v>13</v>
      </c>
      <c r="N29" s="51">
        <f t="shared" si="8"/>
        <v>14</v>
      </c>
      <c r="O29" s="51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20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51">
        <f>+E30+3</f>
        <v>25</v>
      </c>
      <c r="B31" s="51">
        <f>+A31+1</f>
        <v>26</v>
      </c>
      <c r="C31" s="51">
        <f>+B31+1</f>
        <v>27</v>
      </c>
      <c r="D31" s="51">
        <f>+C31+1</f>
        <v>28</v>
      </c>
      <c r="E31" s="51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51">
        <v>27</v>
      </c>
      <c r="N31" s="51">
        <v>28</v>
      </c>
      <c r="O31" s="51">
        <v>29</v>
      </c>
      <c r="P31" s="51">
        <v>30</v>
      </c>
      <c r="Q31" s="5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8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8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8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8" x14ac:dyDescent="0.25">
      <c r="A36" s="33">
        <v>3</v>
      </c>
      <c r="B36" s="33">
        <v>4</v>
      </c>
      <c r="C36" s="33">
        <v>5</v>
      </c>
      <c r="D36" s="33">
        <f t="shared" ref="D36:E38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8" x14ac:dyDescent="0.25">
      <c r="A37" s="51">
        <f>+E36+3</f>
        <v>10</v>
      </c>
      <c r="B37" s="51">
        <f t="shared" ref="B37:E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8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8" x14ac:dyDescent="0.25">
      <c r="A39" s="225">
        <f>+E38+3</f>
        <v>24</v>
      </c>
      <c r="B39" s="225">
        <f t="shared" si="12"/>
        <v>25</v>
      </c>
      <c r="C39" s="225">
        <f t="shared" si="12"/>
        <v>26</v>
      </c>
      <c r="D39" s="225">
        <f t="shared" si="12"/>
        <v>27</v>
      </c>
      <c r="E39" s="225">
        <f t="shared" si="12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8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>+M40+1</f>
        <v>27</v>
      </c>
      <c r="O40" s="67">
        <f>+N40+1</f>
        <v>28</v>
      </c>
      <c r="P40" s="67">
        <v>29</v>
      </c>
      <c r="Q40" s="33">
        <v>30</v>
      </c>
    </row>
    <row r="41" spans="1:18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8" ht="16.350000000000001" customHeight="1" thickBot="1" x14ac:dyDescent="0.3">
      <c r="A42" s="337" t="s">
        <v>284</v>
      </c>
      <c r="B42" s="338"/>
      <c r="C42" s="338"/>
      <c r="D42" s="338"/>
      <c r="E42" s="339"/>
      <c r="F42" s="208"/>
      <c r="G42" s="340"/>
      <c r="H42" s="340"/>
      <c r="I42" s="340"/>
      <c r="J42" s="340"/>
      <c r="K42" s="340"/>
      <c r="L42" s="208"/>
      <c r="M42" s="44"/>
      <c r="N42" s="45"/>
      <c r="O42" s="208"/>
      <c r="P42" s="341"/>
      <c r="Q42" s="341"/>
    </row>
    <row r="43" spans="1:18" ht="7.35" customHeight="1" thickBot="1" x14ac:dyDescent="0.3">
      <c r="A43" s="46"/>
      <c r="B43" s="46"/>
      <c r="C43" s="46"/>
      <c r="D43" s="46"/>
      <c r="E43" s="46"/>
      <c r="F43" s="208"/>
      <c r="G43" s="208"/>
      <c r="H43" s="47"/>
    </row>
    <row r="44" spans="1:18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8"/>
      <c r="G44" s="208"/>
      <c r="M44" s="48" t="s">
        <v>238</v>
      </c>
      <c r="N44" s="48"/>
      <c r="P44" s="355">
        <v>45187</v>
      </c>
      <c r="Q44" s="356"/>
    </row>
    <row r="45" spans="1:18" ht="15" customHeight="1" x14ac:dyDescent="0.25">
      <c r="A45" s="33">
        <v>2</v>
      </c>
      <c r="B45" s="33">
        <v>3</v>
      </c>
      <c r="C45" s="33">
        <v>4</v>
      </c>
      <c r="D45" s="33">
        <v>5</v>
      </c>
      <c r="E45" s="33">
        <f>+D45+1</f>
        <v>6</v>
      </c>
      <c r="F45" s="208"/>
      <c r="G45" s="208"/>
      <c r="H45" s="49"/>
      <c r="I45" s="359" t="s">
        <v>420</v>
      </c>
      <c r="J45" s="360"/>
      <c r="K45" s="45"/>
      <c r="L45" s="45"/>
      <c r="M45" s="48" t="s">
        <v>283</v>
      </c>
      <c r="N45" s="48"/>
      <c r="P45" s="351">
        <v>45474</v>
      </c>
      <c r="Q45" s="352"/>
    </row>
    <row r="46" spans="1:18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08"/>
      <c r="G46" s="208"/>
      <c r="H46" s="51"/>
      <c r="I46" s="45" t="s">
        <v>240</v>
      </c>
      <c r="J46" s="50"/>
      <c r="K46" s="50"/>
      <c r="L46" s="50"/>
      <c r="M46" s="299" t="s">
        <v>469</v>
      </c>
      <c r="N46" s="299"/>
      <c r="O46" s="101"/>
      <c r="P46" s="351">
        <v>45541</v>
      </c>
      <c r="Q46" s="352"/>
    </row>
    <row r="47" spans="1:18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08"/>
      <c r="G47" s="208"/>
      <c r="H47" s="63"/>
      <c r="I47" s="45" t="s">
        <v>242</v>
      </c>
      <c r="J47" s="45"/>
      <c r="K47" s="45"/>
      <c r="L47" s="45"/>
      <c r="M47" s="48" t="s">
        <v>241</v>
      </c>
      <c r="N47" s="48"/>
      <c r="P47" s="351">
        <v>45547</v>
      </c>
      <c r="Q47" s="352"/>
    </row>
    <row r="48" spans="1:18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08"/>
      <c r="G48" s="208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  <c r="R48" s="211"/>
    </row>
    <row r="49" spans="1:18" ht="15.75" customHeight="1" x14ac:dyDescent="0.25">
      <c r="A49" s="33">
        <f>+E48+3</f>
        <v>30</v>
      </c>
      <c r="B49" s="33"/>
      <c r="C49" s="33"/>
      <c r="D49" s="33"/>
      <c r="E49" s="33"/>
      <c r="F49" s="208"/>
      <c r="G49" s="208"/>
      <c r="H49" s="55"/>
      <c r="I49" s="56"/>
      <c r="J49" s="56"/>
      <c r="K49" s="56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  <c r="R49" s="212"/>
    </row>
    <row r="50" spans="1:18" x14ac:dyDescent="0.25">
      <c r="A50" s="60"/>
      <c r="B50" s="60"/>
      <c r="C50" s="60"/>
      <c r="D50" s="60"/>
      <c r="E50" s="60"/>
      <c r="F50" s="208"/>
      <c r="G50" s="208"/>
      <c r="J50" s="45"/>
      <c r="K50" s="45"/>
      <c r="L50" s="45"/>
      <c r="M50" s="291" t="s">
        <v>247</v>
      </c>
      <c r="N50" s="198" t="s">
        <v>245</v>
      </c>
      <c r="O50" s="58">
        <v>45282</v>
      </c>
      <c r="P50" s="198" t="s">
        <v>246</v>
      </c>
      <c r="Q50" s="142">
        <v>45294</v>
      </c>
      <c r="R50" s="211"/>
    </row>
    <row r="51" spans="1:18" x14ac:dyDescent="0.25">
      <c r="A51" s="60"/>
      <c r="B51" s="60"/>
      <c r="C51" s="60"/>
      <c r="D51" s="60"/>
      <c r="E51" s="60"/>
      <c r="F51" s="208"/>
      <c r="G51" s="208"/>
      <c r="H51" s="213"/>
      <c r="J51" s="45"/>
      <c r="K51" s="45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  <c r="R51" s="211"/>
    </row>
    <row r="52" spans="1:18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  <c r="R52" s="211"/>
    </row>
    <row r="53" spans="1:18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8" ht="18" x14ac:dyDescent="0.25">
      <c r="M54" s="298" t="s">
        <v>321</v>
      </c>
      <c r="N54" s="199" t="s">
        <v>245</v>
      </c>
      <c r="O54" s="143">
        <v>45495</v>
      </c>
      <c r="P54" s="199" t="s">
        <v>246</v>
      </c>
      <c r="Q54" s="144">
        <v>45522</v>
      </c>
    </row>
    <row r="59" spans="1:18" ht="85.5" customHeight="1" x14ac:dyDescent="0.25"/>
    <row r="60" spans="1:18" ht="27" customHeight="1" x14ac:dyDescent="0.25">
      <c r="O60" s="22"/>
      <c r="P60" s="22"/>
      <c r="Q60" s="23"/>
    </row>
    <row r="61" spans="1:18" ht="15.75" x14ac:dyDescent="0.25">
      <c r="E61" s="357" t="s">
        <v>297</v>
      </c>
      <c r="F61" s="357"/>
      <c r="G61" s="357"/>
      <c r="H61" s="357"/>
      <c r="I61" s="357"/>
      <c r="J61" s="357"/>
      <c r="O61" s="22"/>
      <c r="P61" s="22"/>
      <c r="Q61" s="23"/>
    </row>
    <row r="62" spans="1:18" ht="15.75" x14ac:dyDescent="0.25">
      <c r="E62" s="357"/>
      <c r="F62" s="357"/>
      <c r="G62" s="357"/>
      <c r="H62" s="357"/>
      <c r="I62" s="357"/>
      <c r="J62" s="357"/>
      <c r="O62" s="22"/>
      <c r="P62" s="22"/>
      <c r="Q62" s="24" t="s">
        <v>325</v>
      </c>
    </row>
    <row r="63" spans="1:18" ht="23.45" customHeight="1" x14ac:dyDescent="0.25">
      <c r="O63" s="22"/>
      <c r="P63" s="22"/>
      <c r="Q63" s="24"/>
    </row>
    <row r="64" spans="1:18" ht="50.85" customHeight="1" thickBot="1" x14ac:dyDescent="0.3">
      <c r="A64" s="25"/>
      <c r="G64" s="358" t="s">
        <v>448</v>
      </c>
      <c r="H64" s="358"/>
      <c r="I64" s="358"/>
      <c r="J64" s="358"/>
      <c r="K64" s="358"/>
      <c r="L64" s="358"/>
      <c r="M64" s="358"/>
      <c r="N64" s="358"/>
      <c r="O64" s="358"/>
      <c r="P64" s="358"/>
      <c r="Q64" s="358"/>
    </row>
    <row r="65" spans="1:18" ht="16.5" thickBot="1" x14ac:dyDescent="0.3">
      <c r="A65" s="331" t="s">
        <v>284</v>
      </c>
      <c r="B65" s="332"/>
      <c r="C65" s="332"/>
      <c r="D65" s="332"/>
      <c r="E65" s="333"/>
      <c r="F65" s="26"/>
      <c r="G65" s="331" t="s">
        <v>327</v>
      </c>
      <c r="H65" s="332"/>
      <c r="I65" s="332"/>
      <c r="J65" s="332"/>
      <c r="K65" s="333"/>
      <c r="L65" s="26"/>
      <c r="M65" s="331" t="s">
        <v>326</v>
      </c>
      <c r="N65" s="332"/>
      <c r="O65" s="332"/>
      <c r="P65" s="332"/>
      <c r="Q65" s="333"/>
    </row>
    <row r="66" spans="1:18" ht="15.75" thickBot="1" x14ac:dyDescent="0.3">
      <c r="A66" s="27"/>
      <c r="B66" s="27"/>
      <c r="C66" s="27"/>
      <c r="D66" s="27"/>
      <c r="E66" s="27"/>
      <c r="F66" s="28"/>
      <c r="G66" s="29"/>
      <c r="H66" s="30"/>
      <c r="I66" s="30"/>
      <c r="J66" s="30"/>
      <c r="K66" s="30"/>
      <c r="L66" s="28"/>
      <c r="M66" s="29"/>
      <c r="N66" s="30"/>
      <c r="O66" s="30"/>
      <c r="P66" s="30"/>
      <c r="Q66" s="30"/>
    </row>
    <row r="67" spans="1:18" x14ac:dyDescent="0.25">
      <c r="A67" s="31" t="s">
        <v>232</v>
      </c>
      <c r="B67" s="31" t="s">
        <v>233</v>
      </c>
      <c r="C67" s="31" t="s">
        <v>234</v>
      </c>
      <c r="D67" s="31" t="s">
        <v>235</v>
      </c>
      <c r="E67" s="31" t="s">
        <v>236</v>
      </c>
      <c r="F67" s="32"/>
      <c r="G67" s="31" t="s">
        <v>232</v>
      </c>
      <c r="H67" s="31" t="s">
        <v>233</v>
      </c>
      <c r="I67" s="31" t="s">
        <v>234</v>
      </c>
      <c r="J67" s="31" t="s">
        <v>235</v>
      </c>
      <c r="K67" s="31" t="s">
        <v>236</v>
      </c>
      <c r="L67" s="32"/>
      <c r="M67" s="31" t="s">
        <v>232</v>
      </c>
      <c r="N67" s="31" t="s">
        <v>233</v>
      </c>
      <c r="O67" s="31" t="s">
        <v>234</v>
      </c>
      <c r="P67" s="31" t="s">
        <v>235</v>
      </c>
      <c r="Q67" s="31" t="s">
        <v>236</v>
      </c>
    </row>
    <row r="68" spans="1:18" x14ac:dyDescent="0.25">
      <c r="A68" s="33">
        <v>2</v>
      </c>
      <c r="B68" s="33">
        <v>3</v>
      </c>
      <c r="C68" s="33">
        <v>4</v>
      </c>
      <c r="D68" s="33">
        <v>5</v>
      </c>
      <c r="E68" s="33">
        <f>+D68+1</f>
        <v>6</v>
      </c>
      <c r="F68" s="34"/>
      <c r="G68" s="33"/>
      <c r="H68" s="33">
        <f>G68+1</f>
        <v>1</v>
      </c>
      <c r="I68" s="33">
        <f>H68+1</f>
        <v>2</v>
      </c>
      <c r="J68" s="33">
        <f>I68+1</f>
        <v>3</v>
      </c>
      <c r="K68" s="33">
        <f>J68+1</f>
        <v>4</v>
      </c>
      <c r="L68" s="34"/>
      <c r="M68" s="33"/>
      <c r="N68" s="33"/>
      <c r="O68" s="33"/>
      <c r="P68" s="33"/>
      <c r="Q68" s="49">
        <f t="shared" ref="O68:Q71" si="15">+P68+1</f>
        <v>1</v>
      </c>
    </row>
    <row r="69" spans="1:18" x14ac:dyDescent="0.25">
      <c r="A69" s="33">
        <f>+E68+3</f>
        <v>9</v>
      </c>
      <c r="B69" s="33">
        <f t="shared" ref="B69:D71" si="16">+A69+1</f>
        <v>10</v>
      </c>
      <c r="C69" s="33">
        <f t="shared" si="16"/>
        <v>11</v>
      </c>
      <c r="D69" s="33">
        <f t="shared" si="16"/>
        <v>12</v>
      </c>
      <c r="E69" s="33">
        <f>+D69+1</f>
        <v>13</v>
      </c>
      <c r="F69" s="34"/>
      <c r="G69" s="33">
        <f>+K68+3</f>
        <v>7</v>
      </c>
      <c r="H69" s="33">
        <f t="shared" ref="H69:K71" si="17">+G69+1</f>
        <v>8</v>
      </c>
      <c r="I69" s="33">
        <f t="shared" si="17"/>
        <v>9</v>
      </c>
      <c r="J69" s="33">
        <f t="shared" si="17"/>
        <v>10</v>
      </c>
      <c r="K69" s="33">
        <f t="shared" si="17"/>
        <v>11</v>
      </c>
      <c r="L69" s="34"/>
      <c r="M69" s="33">
        <f>+Q68+3</f>
        <v>4</v>
      </c>
      <c r="N69" s="33">
        <f>+M69+1</f>
        <v>5</v>
      </c>
      <c r="O69" s="33">
        <f t="shared" si="15"/>
        <v>6</v>
      </c>
      <c r="P69" s="33">
        <f t="shared" si="15"/>
        <v>7</v>
      </c>
      <c r="Q69" s="33">
        <f t="shared" si="15"/>
        <v>8</v>
      </c>
    </row>
    <row r="70" spans="1:18" x14ac:dyDescent="0.25">
      <c r="A70" s="33">
        <f>+E69+3</f>
        <v>16</v>
      </c>
      <c r="B70" s="33">
        <f t="shared" si="16"/>
        <v>17</v>
      </c>
      <c r="C70" s="33">
        <f t="shared" si="16"/>
        <v>18</v>
      </c>
      <c r="D70" s="33">
        <f t="shared" si="16"/>
        <v>19</v>
      </c>
      <c r="E70" s="33">
        <f>+D70+1</f>
        <v>20</v>
      </c>
      <c r="F70" s="34"/>
      <c r="G70" s="51">
        <f>+K69+3</f>
        <v>14</v>
      </c>
      <c r="H70" s="51">
        <f t="shared" si="17"/>
        <v>15</v>
      </c>
      <c r="I70" s="51">
        <f t="shared" si="17"/>
        <v>16</v>
      </c>
      <c r="J70" s="51">
        <f t="shared" si="17"/>
        <v>17</v>
      </c>
      <c r="K70" s="51">
        <f t="shared" si="17"/>
        <v>18</v>
      </c>
      <c r="L70" s="34"/>
      <c r="M70" s="49">
        <f>+Q69+3</f>
        <v>11</v>
      </c>
      <c r="N70" s="51">
        <f>+M70+1</f>
        <v>12</v>
      </c>
      <c r="O70" s="51">
        <f t="shared" si="15"/>
        <v>13</v>
      </c>
      <c r="P70" s="51">
        <f t="shared" si="15"/>
        <v>14</v>
      </c>
      <c r="Q70" s="51">
        <f t="shared" si="15"/>
        <v>15</v>
      </c>
    </row>
    <row r="71" spans="1:18" x14ac:dyDescent="0.25">
      <c r="A71" s="51">
        <f>+E70+3</f>
        <v>23</v>
      </c>
      <c r="B71" s="51">
        <f t="shared" si="16"/>
        <v>24</v>
      </c>
      <c r="C71" s="51">
        <f t="shared" si="16"/>
        <v>25</v>
      </c>
      <c r="D71" s="51">
        <f t="shared" si="16"/>
        <v>26</v>
      </c>
      <c r="E71" s="51">
        <f>+D71+1</f>
        <v>27</v>
      </c>
      <c r="F71" s="34"/>
      <c r="G71" s="33">
        <f>+K70+3</f>
        <v>21</v>
      </c>
      <c r="H71" s="33">
        <f t="shared" si="17"/>
        <v>22</v>
      </c>
      <c r="I71" s="33">
        <f t="shared" si="17"/>
        <v>23</v>
      </c>
      <c r="J71" s="33">
        <f t="shared" si="17"/>
        <v>24</v>
      </c>
      <c r="K71" s="33">
        <f t="shared" si="17"/>
        <v>25</v>
      </c>
      <c r="L71" s="34"/>
      <c r="M71" s="33">
        <f>+Q70+3</f>
        <v>18</v>
      </c>
      <c r="N71" s="33">
        <f>+M71+1</f>
        <v>19</v>
      </c>
      <c r="O71" s="33">
        <f t="shared" si="15"/>
        <v>20</v>
      </c>
      <c r="P71" s="33">
        <f t="shared" si="15"/>
        <v>21</v>
      </c>
      <c r="Q71" s="33">
        <f t="shared" si="15"/>
        <v>22</v>
      </c>
    </row>
    <row r="72" spans="1:18" x14ac:dyDescent="0.25">
      <c r="A72" s="33">
        <f>+E71+3</f>
        <v>30</v>
      </c>
      <c r="B72" s="33"/>
      <c r="C72" s="33"/>
      <c r="D72" s="33"/>
      <c r="E72" s="33"/>
      <c r="F72" s="34"/>
      <c r="G72" s="33">
        <f>+K71+3</f>
        <v>28</v>
      </c>
      <c r="H72" s="33">
        <f>+G72+1</f>
        <v>29</v>
      </c>
      <c r="I72" s="33">
        <v>30</v>
      </c>
      <c r="J72" s="33">
        <v>31</v>
      </c>
      <c r="K72" s="33"/>
      <c r="L72" s="34"/>
      <c r="M72" s="51">
        <f>+Q71+3</f>
        <v>25</v>
      </c>
      <c r="N72" s="51">
        <f>+M72+1</f>
        <v>26</v>
      </c>
      <c r="O72" s="51">
        <f>+N72+1</f>
        <v>27</v>
      </c>
      <c r="P72" s="51">
        <f>+O72+1</f>
        <v>28</v>
      </c>
      <c r="Q72" s="51">
        <v>29</v>
      </c>
      <c r="R72" s="101"/>
    </row>
    <row r="73" spans="1:18" ht="15.75" thickBot="1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8" ht="16.5" thickBot="1" x14ac:dyDescent="0.3">
      <c r="A74" s="331" t="s">
        <v>328</v>
      </c>
      <c r="B74" s="332"/>
      <c r="C74" s="332"/>
      <c r="D74" s="332"/>
      <c r="E74" s="333"/>
      <c r="F74" s="26"/>
      <c r="G74" s="331" t="s">
        <v>329</v>
      </c>
      <c r="H74" s="332"/>
      <c r="I74" s="332"/>
      <c r="J74" s="332"/>
      <c r="K74" s="333"/>
      <c r="L74" s="26"/>
      <c r="M74" s="331" t="s">
        <v>330</v>
      </c>
      <c r="N74" s="332"/>
      <c r="O74" s="332"/>
      <c r="P74" s="332"/>
      <c r="Q74" s="333"/>
    </row>
    <row r="75" spans="1:18" ht="15.75" thickBot="1" x14ac:dyDescent="0.3">
      <c r="A75" s="36"/>
      <c r="B75" s="36"/>
      <c r="C75" s="36"/>
      <c r="D75" s="36"/>
      <c r="E75" s="36"/>
      <c r="F75" s="35"/>
      <c r="G75" s="36"/>
      <c r="H75" s="37"/>
      <c r="I75" s="37"/>
      <c r="J75" s="37"/>
      <c r="K75" s="37"/>
      <c r="L75" s="35"/>
      <c r="M75" s="36"/>
      <c r="N75" s="37"/>
      <c r="O75" s="37"/>
      <c r="P75" s="37"/>
      <c r="Q75" s="37"/>
    </row>
    <row r="76" spans="1:18" x14ac:dyDescent="0.25">
      <c r="A76" s="31" t="s">
        <v>232</v>
      </c>
      <c r="B76" s="31" t="s">
        <v>233</v>
      </c>
      <c r="C76" s="31" t="s">
        <v>234</v>
      </c>
      <c r="D76" s="31" t="s">
        <v>235</v>
      </c>
      <c r="E76" s="31" t="s">
        <v>236</v>
      </c>
      <c r="F76" s="38"/>
      <c r="G76" s="31" t="s">
        <v>232</v>
      </c>
      <c r="H76" s="31" t="s">
        <v>233</v>
      </c>
      <c r="I76" s="31" t="s">
        <v>234</v>
      </c>
      <c r="J76" s="31" t="s">
        <v>235</v>
      </c>
      <c r="K76" s="31" t="s">
        <v>236</v>
      </c>
      <c r="L76" s="38"/>
      <c r="M76" s="31" t="s">
        <v>232</v>
      </c>
      <c r="N76" s="31" t="s">
        <v>233</v>
      </c>
      <c r="O76" s="31" t="s">
        <v>234</v>
      </c>
      <c r="P76" s="31" t="s">
        <v>235</v>
      </c>
      <c r="Q76" s="31" t="s">
        <v>236</v>
      </c>
    </row>
    <row r="77" spans="1:18" x14ac:dyDescent="0.25">
      <c r="A77" s="33">
        <v>2</v>
      </c>
      <c r="B77" s="33">
        <v>3</v>
      </c>
      <c r="C77" s="33">
        <v>4</v>
      </c>
      <c r="D77" s="33">
        <v>5</v>
      </c>
      <c r="E77" s="33">
        <v>6</v>
      </c>
      <c r="F77" s="39"/>
      <c r="G77" s="33"/>
      <c r="H77" s="33"/>
      <c r="I77" s="49">
        <f>H77+1</f>
        <v>1</v>
      </c>
      <c r="J77" s="33">
        <f>I77+1</f>
        <v>2</v>
      </c>
      <c r="K77" s="33">
        <f>J77+1</f>
        <v>3</v>
      </c>
      <c r="L77" s="39"/>
      <c r="M77" s="33">
        <v>3</v>
      </c>
      <c r="N77" s="33">
        <v>4</v>
      </c>
      <c r="O77" s="33">
        <v>5</v>
      </c>
      <c r="P77" s="33">
        <f t="shared" ref="P77:Q80" si="18">+O77+1</f>
        <v>6</v>
      </c>
      <c r="Q77" s="33">
        <f t="shared" si="18"/>
        <v>7</v>
      </c>
    </row>
    <row r="78" spans="1:18" x14ac:dyDescent="0.25">
      <c r="A78" s="51">
        <f>+E77+3</f>
        <v>9</v>
      </c>
      <c r="B78" s="51">
        <f t="shared" ref="B78:D81" si="19">+A78+1</f>
        <v>10</v>
      </c>
      <c r="C78" s="51">
        <f t="shared" si="19"/>
        <v>11</v>
      </c>
      <c r="D78" s="51">
        <f t="shared" si="19"/>
        <v>12</v>
      </c>
      <c r="E78" s="51">
        <f>+D78+1</f>
        <v>13</v>
      </c>
      <c r="F78" s="39"/>
      <c r="G78" s="51">
        <f>+K77+3</f>
        <v>6</v>
      </c>
      <c r="H78" s="51">
        <f t="shared" ref="H78:K80" si="20">+G78+1</f>
        <v>7</v>
      </c>
      <c r="I78" s="51">
        <f t="shared" si="20"/>
        <v>8</v>
      </c>
      <c r="J78" s="51">
        <f t="shared" si="20"/>
        <v>9</v>
      </c>
      <c r="K78" s="51">
        <f t="shared" si="20"/>
        <v>10</v>
      </c>
      <c r="L78" s="39"/>
      <c r="M78" s="51">
        <f>+Q77+3</f>
        <v>10</v>
      </c>
      <c r="N78" s="51">
        <f t="shared" ref="N78:O80" si="21">+M78+1</f>
        <v>11</v>
      </c>
      <c r="O78" s="51">
        <f t="shared" si="21"/>
        <v>12</v>
      </c>
      <c r="P78" s="51">
        <f t="shared" si="18"/>
        <v>13</v>
      </c>
      <c r="Q78" s="51">
        <f t="shared" si="18"/>
        <v>14</v>
      </c>
    </row>
    <row r="79" spans="1:18" x14ac:dyDescent="0.25">
      <c r="A79" s="33">
        <f>+E78+3</f>
        <v>16</v>
      </c>
      <c r="B79" s="33">
        <f t="shared" si="19"/>
        <v>17</v>
      </c>
      <c r="C79" s="33">
        <f t="shared" si="19"/>
        <v>18</v>
      </c>
      <c r="D79" s="33">
        <f t="shared" si="19"/>
        <v>19</v>
      </c>
      <c r="E79" s="33">
        <f>+D79+1</f>
        <v>20</v>
      </c>
      <c r="F79" s="39"/>
      <c r="G79" s="33">
        <f>+K78+3</f>
        <v>13</v>
      </c>
      <c r="H79" s="33">
        <f t="shared" si="20"/>
        <v>14</v>
      </c>
      <c r="I79" s="33">
        <f t="shared" si="20"/>
        <v>15</v>
      </c>
      <c r="J79" s="33">
        <f t="shared" si="20"/>
        <v>16</v>
      </c>
      <c r="K79" s="33">
        <f t="shared" si="20"/>
        <v>17</v>
      </c>
      <c r="L79" s="39"/>
      <c r="M79" s="33">
        <f>+Q78+3</f>
        <v>17</v>
      </c>
      <c r="N79" s="33">
        <f t="shared" si="21"/>
        <v>18</v>
      </c>
      <c r="O79" s="33">
        <f t="shared" si="21"/>
        <v>19</v>
      </c>
      <c r="P79" s="33">
        <f t="shared" si="18"/>
        <v>20</v>
      </c>
      <c r="Q79" s="33">
        <f t="shared" si="18"/>
        <v>21</v>
      </c>
    </row>
    <row r="80" spans="1:18" x14ac:dyDescent="0.25">
      <c r="A80" s="33">
        <f>+E79+3</f>
        <v>23</v>
      </c>
      <c r="B80" s="33">
        <f t="shared" si="19"/>
        <v>24</v>
      </c>
      <c r="C80" s="49">
        <f t="shared" si="19"/>
        <v>25</v>
      </c>
      <c r="D80" s="33">
        <f t="shared" si="19"/>
        <v>26</v>
      </c>
      <c r="E80" s="33">
        <f>+D80+1</f>
        <v>27</v>
      </c>
      <c r="F80" s="39"/>
      <c r="G80" s="51">
        <f>+K79+3</f>
        <v>20</v>
      </c>
      <c r="H80" s="51">
        <f t="shared" si="20"/>
        <v>21</v>
      </c>
      <c r="I80" s="51">
        <f t="shared" si="20"/>
        <v>22</v>
      </c>
      <c r="J80" s="51">
        <f t="shared" si="20"/>
        <v>23</v>
      </c>
      <c r="K80" s="51">
        <f t="shared" si="20"/>
        <v>24</v>
      </c>
      <c r="L80" s="39"/>
      <c r="M80" s="33">
        <f>+Q79+3</f>
        <v>24</v>
      </c>
      <c r="N80" s="33">
        <f t="shared" si="21"/>
        <v>25</v>
      </c>
      <c r="O80" s="33">
        <f t="shared" si="21"/>
        <v>26</v>
      </c>
      <c r="P80" s="33">
        <f t="shared" si="18"/>
        <v>27</v>
      </c>
      <c r="Q80" s="33">
        <f t="shared" si="18"/>
        <v>28</v>
      </c>
    </row>
    <row r="81" spans="1:17" x14ac:dyDescent="0.25">
      <c r="A81" s="33">
        <f>+E80+3</f>
        <v>30</v>
      </c>
      <c r="B81" s="33">
        <f t="shared" si="19"/>
        <v>31</v>
      </c>
      <c r="C81" s="33"/>
      <c r="D81" s="33"/>
      <c r="E81" s="33"/>
      <c r="F81" s="39"/>
      <c r="G81" s="33">
        <f>+K80+3</f>
        <v>27</v>
      </c>
      <c r="H81" s="33">
        <f>+G81+1</f>
        <v>28</v>
      </c>
      <c r="I81" s="33">
        <f>+H81+1</f>
        <v>29</v>
      </c>
      <c r="J81" s="33">
        <v>30</v>
      </c>
      <c r="K81" s="33">
        <v>31</v>
      </c>
      <c r="L81" s="39"/>
      <c r="M81" s="33"/>
      <c r="N81" s="33"/>
      <c r="O81" s="33"/>
      <c r="P81" s="33"/>
      <c r="Q81" s="33"/>
    </row>
    <row r="82" spans="1:17" ht="15.75" thickBot="1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ht="16.5" thickBot="1" x14ac:dyDescent="0.3">
      <c r="A83" s="331" t="s">
        <v>333</v>
      </c>
      <c r="B83" s="332"/>
      <c r="C83" s="332"/>
      <c r="D83" s="332"/>
      <c r="E83" s="333"/>
      <c r="F83" s="40"/>
      <c r="G83" s="331" t="s">
        <v>332</v>
      </c>
      <c r="H83" s="332"/>
      <c r="I83" s="332"/>
      <c r="J83" s="332"/>
      <c r="K83" s="333"/>
      <c r="L83" s="40"/>
      <c r="M83" s="331" t="s">
        <v>331</v>
      </c>
      <c r="N83" s="332"/>
      <c r="O83" s="332"/>
      <c r="P83" s="332"/>
      <c r="Q83" s="333"/>
    </row>
    <row r="84" spans="1:17" ht="15.75" thickBot="1" x14ac:dyDescent="0.3">
      <c r="A84" s="36"/>
      <c r="B84" s="36"/>
      <c r="C84" s="36"/>
      <c r="D84" s="36"/>
      <c r="E84" s="36"/>
      <c r="F84" s="35"/>
      <c r="G84" s="41"/>
      <c r="H84" s="42"/>
      <c r="I84" s="42"/>
      <c r="J84" s="42"/>
      <c r="K84" s="42"/>
      <c r="L84" s="35"/>
      <c r="M84" s="36"/>
      <c r="N84" s="37"/>
      <c r="O84" s="37"/>
      <c r="P84" s="37"/>
      <c r="Q84" s="37"/>
    </row>
    <row r="85" spans="1:17" x14ac:dyDescent="0.25">
      <c r="A85" s="31" t="s">
        <v>232</v>
      </c>
      <c r="B85" s="31" t="s">
        <v>233</v>
      </c>
      <c r="C85" s="31" t="s">
        <v>234</v>
      </c>
      <c r="D85" s="31" t="s">
        <v>235</v>
      </c>
      <c r="E85" s="31" t="s">
        <v>236</v>
      </c>
      <c r="F85" s="43"/>
      <c r="G85" s="31" t="s">
        <v>232</v>
      </c>
      <c r="H85" s="31" t="s">
        <v>233</v>
      </c>
      <c r="I85" s="31" t="s">
        <v>234</v>
      </c>
      <c r="J85" s="31" t="s">
        <v>235</v>
      </c>
      <c r="K85" s="31" t="s">
        <v>236</v>
      </c>
      <c r="L85" s="38"/>
      <c r="M85" s="31" t="s">
        <v>232</v>
      </c>
      <c r="N85" s="31" t="s">
        <v>233</v>
      </c>
      <c r="O85" s="31" t="s">
        <v>234</v>
      </c>
      <c r="P85" s="31" t="s">
        <v>235</v>
      </c>
      <c r="Q85" s="31" t="s">
        <v>236</v>
      </c>
    </row>
    <row r="86" spans="1:17" x14ac:dyDescent="0.25">
      <c r="A86" s="33">
        <v>3</v>
      </c>
      <c r="B86" s="33">
        <v>4</v>
      </c>
      <c r="C86" s="33">
        <v>5</v>
      </c>
      <c r="D86" s="33">
        <v>6</v>
      </c>
      <c r="E86" s="33">
        <f>+D86+1</f>
        <v>7</v>
      </c>
      <c r="F86" s="34"/>
      <c r="G86" s="33"/>
      <c r="H86" s="33">
        <f t="shared" ref="H86:K89" si="22">+G86+1</f>
        <v>1</v>
      </c>
      <c r="I86" s="33">
        <f t="shared" si="22"/>
        <v>2</v>
      </c>
      <c r="J86" s="33">
        <f t="shared" si="22"/>
        <v>3</v>
      </c>
      <c r="K86" s="33">
        <f t="shared" si="22"/>
        <v>4</v>
      </c>
      <c r="L86" s="39"/>
      <c r="M86" s="33"/>
      <c r="N86" s="33"/>
      <c r="O86" s="33"/>
      <c r="P86" s="49">
        <f t="shared" ref="O86:Q90" si="23">+O86+1</f>
        <v>1</v>
      </c>
      <c r="Q86" s="33">
        <f t="shared" si="23"/>
        <v>2</v>
      </c>
    </row>
    <row r="87" spans="1:17" x14ac:dyDescent="0.25">
      <c r="A87" s="51">
        <f>+E86+3</f>
        <v>10</v>
      </c>
      <c r="B87" s="51">
        <f t="shared" ref="B87:D89" si="24">+A87+1</f>
        <v>11</v>
      </c>
      <c r="C87" s="51">
        <f t="shared" si="24"/>
        <v>12</v>
      </c>
      <c r="D87" s="51">
        <f t="shared" si="24"/>
        <v>13</v>
      </c>
      <c r="E87" s="51">
        <f>+D87+1</f>
        <v>14</v>
      </c>
      <c r="F87" s="104"/>
      <c r="G87" s="33">
        <f>+K86+3</f>
        <v>7</v>
      </c>
      <c r="H87" s="33">
        <f t="shared" si="22"/>
        <v>8</v>
      </c>
      <c r="I87" s="33">
        <f t="shared" si="22"/>
        <v>9</v>
      </c>
      <c r="J87" s="33">
        <f t="shared" si="22"/>
        <v>10</v>
      </c>
      <c r="K87" s="33">
        <f t="shared" si="22"/>
        <v>11</v>
      </c>
      <c r="L87" s="39"/>
      <c r="M87" s="33">
        <f>+Q86+3</f>
        <v>5</v>
      </c>
      <c r="N87" s="33">
        <f>+M87+1</f>
        <v>6</v>
      </c>
      <c r="O87" s="33">
        <f t="shared" si="23"/>
        <v>7</v>
      </c>
      <c r="P87" s="49">
        <f t="shared" si="23"/>
        <v>8</v>
      </c>
      <c r="Q87" s="33">
        <f t="shared" si="23"/>
        <v>9</v>
      </c>
    </row>
    <row r="88" spans="1:17" x14ac:dyDescent="0.25">
      <c r="A88" s="33">
        <f>+E87+3</f>
        <v>17</v>
      </c>
      <c r="B88" s="33">
        <f t="shared" si="24"/>
        <v>18</v>
      </c>
      <c r="C88" s="33">
        <f t="shared" si="24"/>
        <v>19</v>
      </c>
      <c r="D88" s="33">
        <f t="shared" si="24"/>
        <v>20</v>
      </c>
      <c r="E88" s="33">
        <f>+D88+1</f>
        <v>21</v>
      </c>
      <c r="F88" s="103"/>
      <c r="G88" s="51">
        <f>+K87+3</f>
        <v>14</v>
      </c>
      <c r="H88" s="51">
        <f t="shared" si="22"/>
        <v>15</v>
      </c>
      <c r="I88" s="51">
        <f t="shared" si="22"/>
        <v>16</v>
      </c>
      <c r="J88" s="51">
        <f t="shared" si="22"/>
        <v>17</v>
      </c>
      <c r="K88" s="51">
        <f t="shared" si="22"/>
        <v>18</v>
      </c>
      <c r="L88" s="39"/>
      <c r="M88" s="51">
        <f>+Q87+3</f>
        <v>12</v>
      </c>
      <c r="N88" s="51">
        <f>+M88+1</f>
        <v>13</v>
      </c>
      <c r="O88" s="51">
        <f t="shared" si="23"/>
        <v>14</v>
      </c>
      <c r="P88" s="51">
        <f t="shared" si="23"/>
        <v>15</v>
      </c>
      <c r="Q88" s="51">
        <f t="shared" si="23"/>
        <v>16</v>
      </c>
    </row>
    <row r="89" spans="1:17" x14ac:dyDescent="0.25">
      <c r="A89" s="51">
        <f>+E88+3</f>
        <v>24</v>
      </c>
      <c r="B89" s="51">
        <f t="shared" si="24"/>
        <v>25</v>
      </c>
      <c r="C89" s="51">
        <f t="shared" si="24"/>
        <v>26</v>
      </c>
      <c r="D89" s="51">
        <f t="shared" si="24"/>
        <v>27</v>
      </c>
      <c r="E89" s="51">
        <f>+D89+1</f>
        <v>28</v>
      </c>
      <c r="F89" s="103"/>
      <c r="G89" s="49">
        <f>+K88+3</f>
        <v>21</v>
      </c>
      <c r="H89" s="33">
        <f t="shared" si="22"/>
        <v>22</v>
      </c>
      <c r="I89" s="33">
        <f t="shared" si="22"/>
        <v>23</v>
      </c>
      <c r="J89" s="33">
        <f t="shared" si="22"/>
        <v>24</v>
      </c>
      <c r="K89" s="33">
        <f t="shared" si="22"/>
        <v>25</v>
      </c>
      <c r="L89" s="102"/>
      <c r="M89" s="33">
        <f>+Q88+3</f>
        <v>19</v>
      </c>
      <c r="N89" s="33">
        <f>+M89+1</f>
        <v>20</v>
      </c>
      <c r="O89" s="33">
        <f t="shared" si="23"/>
        <v>21</v>
      </c>
      <c r="P89" s="33">
        <f t="shared" si="23"/>
        <v>22</v>
      </c>
      <c r="Q89" s="33">
        <f t="shared" si="23"/>
        <v>23</v>
      </c>
    </row>
    <row r="90" spans="1:17" x14ac:dyDescent="0.25">
      <c r="A90" s="33">
        <f>+E89+3</f>
        <v>31</v>
      </c>
      <c r="B90" s="33"/>
      <c r="C90" s="33"/>
      <c r="D90" s="33"/>
      <c r="E90" s="33"/>
      <c r="F90" s="34"/>
      <c r="G90" s="33">
        <f>+K89+3</f>
        <v>28</v>
      </c>
      <c r="H90" s="33">
        <f>+G90+1</f>
        <v>29</v>
      </c>
      <c r="I90" s="33">
        <v>30</v>
      </c>
      <c r="J90" s="33"/>
      <c r="K90" s="33"/>
      <c r="L90" s="39"/>
      <c r="M90" s="33">
        <f>+Q89+3</f>
        <v>26</v>
      </c>
      <c r="N90" s="33">
        <f>+M90+1</f>
        <v>27</v>
      </c>
      <c r="O90" s="33">
        <f t="shared" si="23"/>
        <v>28</v>
      </c>
      <c r="P90" s="49">
        <f t="shared" si="23"/>
        <v>29</v>
      </c>
      <c r="Q90" s="33">
        <f t="shared" si="23"/>
        <v>30</v>
      </c>
    </row>
    <row r="91" spans="1:17" ht="15.75" thickBot="1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7" ht="16.5" thickBot="1" x14ac:dyDescent="0.3">
      <c r="A92" s="331" t="s">
        <v>334</v>
      </c>
      <c r="B92" s="332"/>
      <c r="C92" s="332"/>
      <c r="D92" s="332"/>
      <c r="E92" s="333"/>
      <c r="F92" s="40"/>
      <c r="G92" s="331" t="s">
        <v>335</v>
      </c>
      <c r="H92" s="332"/>
      <c r="I92" s="332"/>
      <c r="J92" s="332"/>
      <c r="K92" s="333"/>
      <c r="L92" s="40"/>
      <c r="M92" s="331" t="s">
        <v>336</v>
      </c>
      <c r="N92" s="332"/>
      <c r="O92" s="332"/>
      <c r="P92" s="332"/>
      <c r="Q92" s="333"/>
    </row>
    <row r="93" spans="1:17" ht="15.75" thickBot="1" x14ac:dyDescent="0.3">
      <c r="A93" s="36"/>
      <c r="B93" s="36"/>
      <c r="C93" s="36"/>
      <c r="D93" s="36"/>
      <c r="E93" s="36"/>
      <c r="F93" s="35"/>
      <c r="G93" s="36"/>
      <c r="H93" s="37"/>
      <c r="I93" s="37"/>
      <c r="J93" s="37"/>
      <c r="K93" s="37"/>
      <c r="L93" s="35"/>
      <c r="M93" s="36"/>
      <c r="N93" s="37"/>
      <c r="O93" s="37"/>
      <c r="P93" s="37"/>
      <c r="Q93" s="37"/>
    </row>
    <row r="94" spans="1:17" x14ac:dyDescent="0.25">
      <c r="A94" s="31" t="s">
        <v>232</v>
      </c>
      <c r="B94" s="31" t="s">
        <v>233</v>
      </c>
      <c r="C94" s="31" t="s">
        <v>234</v>
      </c>
      <c r="D94" s="31" t="s">
        <v>235</v>
      </c>
      <c r="E94" s="31" t="s">
        <v>236</v>
      </c>
      <c r="F94" s="38"/>
      <c r="G94" s="31" t="s">
        <v>232</v>
      </c>
      <c r="H94" s="31" t="s">
        <v>233</v>
      </c>
      <c r="I94" s="31" t="s">
        <v>234</v>
      </c>
      <c r="J94" s="31" t="s">
        <v>235</v>
      </c>
      <c r="K94" s="31" t="s">
        <v>236</v>
      </c>
      <c r="L94" s="38"/>
      <c r="M94" s="31" t="s">
        <v>232</v>
      </c>
      <c r="N94" s="31" t="s">
        <v>233</v>
      </c>
      <c r="O94" s="31" t="s">
        <v>234</v>
      </c>
      <c r="P94" s="31" t="s">
        <v>235</v>
      </c>
      <c r="Q94" s="31" t="s">
        <v>236</v>
      </c>
    </row>
    <row r="95" spans="1:17" x14ac:dyDescent="0.25">
      <c r="A95" s="51">
        <v>2</v>
      </c>
      <c r="B95" s="51">
        <f t="shared" ref="B95:E98" si="25">+A95+1</f>
        <v>3</v>
      </c>
      <c r="C95" s="51">
        <f t="shared" si="25"/>
        <v>4</v>
      </c>
      <c r="D95" s="51">
        <f t="shared" si="25"/>
        <v>5</v>
      </c>
      <c r="E95" s="51">
        <f t="shared" si="25"/>
        <v>6</v>
      </c>
      <c r="F95" s="39"/>
      <c r="G95" s="33"/>
      <c r="H95" s="33">
        <f t="shared" ref="H95:K98" si="26">+G95+1</f>
        <v>1</v>
      </c>
      <c r="I95" s="33">
        <f t="shared" si="26"/>
        <v>2</v>
      </c>
      <c r="J95" s="33">
        <f t="shared" si="26"/>
        <v>3</v>
      </c>
      <c r="K95" s="33">
        <f t="shared" si="26"/>
        <v>4</v>
      </c>
      <c r="L95" s="39"/>
      <c r="M95" s="33"/>
      <c r="N95" s="33"/>
      <c r="O95" s="33"/>
      <c r="P95" s="33"/>
      <c r="Q95" s="33">
        <f t="shared" ref="P95:Q99" si="27">+P95+1</f>
        <v>1</v>
      </c>
    </row>
    <row r="96" spans="1:17" x14ac:dyDescent="0.25">
      <c r="A96" s="153" t="s">
        <v>339</v>
      </c>
      <c r="B96" s="33">
        <v>10</v>
      </c>
      <c r="C96" s="33">
        <f t="shared" si="25"/>
        <v>11</v>
      </c>
      <c r="D96" s="33">
        <f t="shared" si="25"/>
        <v>12</v>
      </c>
      <c r="E96" s="33">
        <f t="shared" si="25"/>
        <v>13</v>
      </c>
      <c r="F96" s="39"/>
      <c r="G96" s="33">
        <f>+K95+3</f>
        <v>7</v>
      </c>
      <c r="H96" s="33">
        <f t="shared" si="26"/>
        <v>8</v>
      </c>
      <c r="I96" s="33">
        <f t="shared" si="26"/>
        <v>9</v>
      </c>
      <c r="J96" s="33">
        <f t="shared" si="26"/>
        <v>10</v>
      </c>
      <c r="K96" s="33">
        <f t="shared" si="26"/>
        <v>11</v>
      </c>
      <c r="L96" s="39"/>
      <c r="M96" s="33">
        <f>+Q95+3</f>
        <v>4</v>
      </c>
      <c r="N96" s="33">
        <f t="shared" ref="N96:O99" si="28">+M96+1</f>
        <v>5</v>
      </c>
      <c r="O96" s="33">
        <f t="shared" si="28"/>
        <v>6</v>
      </c>
      <c r="P96" s="33">
        <f t="shared" si="27"/>
        <v>7</v>
      </c>
      <c r="Q96" s="33">
        <f t="shared" si="27"/>
        <v>8</v>
      </c>
    </row>
    <row r="97" spans="1:17" x14ac:dyDescent="0.25">
      <c r="A97" s="51">
        <f>+E96+3</f>
        <v>16</v>
      </c>
      <c r="B97" s="51">
        <f t="shared" si="25"/>
        <v>17</v>
      </c>
      <c r="C97" s="51">
        <f t="shared" si="25"/>
        <v>18</v>
      </c>
      <c r="D97" s="51">
        <f t="shared" si="25"/>
        <v>19</v>
      </c>
      <c r="E97" s="51">
        <f t="shared" si="25"/>
        <v>20</v>
      </c>
      <c r="F97" s="39"/>
      <c r="G97" s="49">
        <f>+K96+3</f>
        <v>14</v>
      </c>
      <c r="H97" s="33">
        <f t="shared" si="26"/>
        <v>15</v>
      </c>
      <c r="I97" s="33">
        <f t="shared" si="26"/>
        <v>16</v>
      </c>
      <c r="J97" s="33">
        <f t="shared" si="26"/>
        <v>17</v>
      </c>
      <c r="K97" s="33">
        <f t="shared" si="26"/>
        <v>18</v>
      </c>
      <c r="L97" s="39"/>
      <c r="M97" s="33">
        <f>+Q96+3</f>
        <v>11</v>
      </c>
      <c r="N97" s="33">
        <f t="shared" si="28"/>
        <v>12</v>
      </c>
      <c r="O97" s="33">
        <f t="shared" si="28"/>
        <v>13</v>
      </c>
      <c r="P97" s="33">
        <f t="shared" si="27"/>
        <v>14</v>
      </c>
      <c r="Q97" s="49">
        <f t="shared" si="27"/>
        <v>15</v>
      </c>
    </row>
    <row r="98" spans="1:17" x14ac:dyDescent="0.25">
      <c r="A98" s="33">
        <f>+E97+3</f>
        <v>23</v>
      </c>
      <c r="B98" s="33">
        <f t="shared" si="25"/>
        <v>24</v>
      </c>
      <c r="C98" s="33">
        <f t="shared" si="25"/>
        <v>25</v>
      </c>
      <c r="D98" s="33">
        <f t="shared" si="25"/>
        <v>26</v>
      </c>
      <c r="E98" s="33">
        <f t="shared" si="25"/>
        <v>27</v>
      </c>
      <c r="F98" s="39"/>
      <c r="G98" s="33">
        <f>+K97+3</f>
        <v>21</v>
      </c>
      <c r="H98" s="33">
        <f t="shared" si="26"/>
        <v>22</v>
      </c>
      <c r="I98" s="33">
        <f t="shared" si="26"/>
        <v>23</v>
      </c>
      <c r="J98" s="33">
        <f t="shared" si="26"/>
        <v>24</v>
      </c>
      <c r="K98" s="33">
        <f t="shared" si="26"/>
        <v>25</v>
      </c>
      <c r="L98" s="39"/>
      <c r="M98" s="33">
        <f>+Q97+3</f>
        <v>18</v>
      </c>
      <c r="N98" s="33">
        <f t="shared" si="28"/>
        <v>19</v>
      </c>
      <c r="O98" s="33">
        <f t="shared" si="28"/>
        <v>20</v>
      </c>
      <c r="P98" s="33">
        <f t="shared" si="27"/>
        <v>21</v>
      </c>
      <c r="Q98" s="33">
        <f t="shared" si="27"/>
        <v>22</v>
      </c>
    </row>
    <row r="99" spans="1:17" x14ac:dyDescent="0.25">
      <c r="A99" s="33">
        <v>30</v>
      </c>
      <c r="B99" s="33"/>
      <c r="C99" s="33"/>
      <c r="D99" s="33"/>
      <c r="E99" s="33"/>
      <c r="F99" s="39"/>
      <c r="G99" s="33">
        <f>+K98+3</f>
        <v>28</v>
      </c>
      <c r="H99" s="33">
        <f>+G99+1</f>
        <v>29</v>
      </c>
      <c r="I99" s="33">
        <f>+H99+1</f>
        <v>30</v>
      </c>
      <c r="J99" s="33">
        <v>31</v>
      </c>
      <c r="K99" s="33"/>
      <c r="L99" s="39"/>
      <c r="M99" s="33">
        <f>+Q98+3</f>
        <v>25</v>
      </c>
      <c r="N99" s="33">
        <f t="shared" si="28"/>
        <v>26</v>
      </c>
      <c r="O99" s="110">
        <f t="shared" si="28"/>
        <v>27</v>
      </c>
      <c r="P99" s="110">
        <f t="shared" si="27"/>
        <v>28</v>
      </c>
      <c r="Q99" s="110">
        <f t="shared" si="27"/>
        <v>29</v>
      </c>
    </row>
    <row r="100" spans="1:17" ht="15.75" thickBot="1" x14ac:dyDescent="0.3">
      <c r="A100" s="61"/>
      <c r="B100" s="336" t="s">
        <v>338</v>
      </c>
      <c r="C100" s="336"/>
      <c r="D100" s="336"/>
      <c r="E100" s="336"/>
      <c r="F100" s="336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ht="16.5" thickBot="1" x14ac:dyDescent="0.3">
      <c r="A101" s="337" t="s">
        <v>337</v>
      </c>
      <c r="B101" s="338"/>
      <c r="C101" s="338"/>
      <c r="D101" s="338"/>
      <c r="E101" s="339"/>
      <c r="F101" s="208"/>
      <c r="G101" s="340"/>
      <c r="H101" s="340"/>
      <c r="I101" s="340"/>
      <c r="J101" s="340"/>
      <c r="K101" s="340"/>
      <c r="L101" s="208"/>
      <c r="M101" s="44"/>
      <c r="N101" s="45"/>
      <c r="O101" s="208"/>
      <c r="P101" s="341"/>
      <c r="Q101" s="341"/>
    </row>
    <row r="102" spans="1:17" ht="15.75" thickBot="1" x14ac:dyDescent="0.3">
      <c r="A102" s="46"/>
      <c r="B102" s="46"/>
      <c r="C102" s="46"/>
      <c r="D102" s="46"/>
      <c r="E102" s="46"/>
      <c r="F102" s="208"/>
      <c r="G102" s="208"/>
      <c r="H102" s="47"/>
    </row>
    <row r="103" spans="1:17" x14ac:dyDescent="0.25">
      <c r="A103" s="31" t="s">
        <v>232</v>
      </c>
      <c r="B103" s="31" t="s">
        <v>233</v>
      </c>
      <c r="C103" s="31" t="s">
        <v>234</v>
      </c>
      <c r="D103" s="31" t="s">
        <v>235</v>
      </c>
      <c r="E103" s="31" t="s">
        <v>236</v>
      </c>
      <c r="F103" s="208"/>
      <c r="G103" s="208"/>
      <c r="M103" s="48" t="s">
        <v>238</v>
      </c>
      <c r="N103" s="48"/>
      <c r="P103" s="342">
        <v>45558</v>
      </c>
      <c r="Q103" s="343"/>
    </row>
    <row r="104" spans="1:17" ht="20.65" customHeight="1" x14ac:dyDescent="0.25">
      <c r="A104" s="33">
        <v>1</v>
      </c>
      <c r="B104" s="33">
        <f t="shared" ref="B104:E107" si="29">+A104+1</f>
        <v>2</v>
      </c>
      <c r="C104" s="33">
        <f t="shared" si="29"/>
        <v>3</v>
      </c>
      <c r="D104" s="33">
        <f t="shared" si="29"/>
        <v>4</v>
      </c>
      <c r="E104" s="33">
        <f t="shared" si="29"/>
        <v>5</v>
      </c>
      <c r="F104" s="208"/>
      <c r="G104" s="208"/>
      <c r="H104" s="49"/>
      <c r="I104" s="353" t="s">
        <v>420</v>
      </c>
      <c r="J104" s="354"/>
      <c r="K104" s="45"/>
      <c r="L104" s="45"/>
      <c r="M104" s="48" t="s">
        <v>283</v>
      </c>
      <c r="N104" s="48"/>
      <c r="P104" s="334">
        <v>45839</v>
      </c>
      <c r="Q104" s="335"/>
    </row>
    <row r="105" spans="1:17" x14ac:dyDescent="0.25">
      <c r="A105" s="33">
        <f>+E104+3</f>
        <v>8</v>
      </c>
      <c r="B105" s="33">
        <f t="shared" si="29"/>
        <v>9</v>
      </c>
      <c r="C105" s="33">
        <f t="shared" si="29"/>
        <v>10</v>
      </c>
      <c r="D105" s="33">
        <f t="shared" si="29"/>
        <v>11</v>
      </c>
      <c r="E105" s="33">
        <f t="shared" si="29"/>
        <v>12</v>
      </c>
      <c r="F105" s="208"/>
      <c r="G105" s="208"/>
      <c r="H105" s="51"/>
      <c r="I105" s="45" t="s">
        <v>240</v>
      </c>
      <c r="J105" s="50"/>
      <c r="K105" s="50"/>
      <c r="L105" s="50"/>
      <c r="M105" s="299" t="s">
        <v>473</v>
      </c>
      <c r="N105" s="299"/>
      <c r="O105" s="101"/>
      <c r="P105" s="351">
        <v>45905</v>
      </c>
      <c r="Q105" s="352"/>
    </row>
    <row r="106" spans="1:17" x14ac:dyDescent="0.25">
      <c r="A106" s="33">
        <f>+E105+3</f>
        <v>15</v>
      </c>
      <c r="B106" s="33">
        <f t="shared" si="29"/>
        <v>16</v>
      </c>
      <c r="C106" s="33">
        <f t="shared" si="29"/>
        <v>17</v>
      </c>
      <c r="D106" s="33">
        <f t="shared" si="29"/>
        <v>18</v>
      </c>
      <c r="E106" s="33">
        <f t="shared" si="29"/>
        <v>19</v>
      </c>
      <c r="F106" s="208"/>
      <c r="G106" s="208"/>
      <c r="H106" s="63"/>
      <c r="I106" s="45" t="s">
        <v>242</v>
      </c>
      <c r="J106" s="45"/>
      <c r="K106" s="45"/>
      <c r="L106" s="45"/>
      <c r="M106" s="48" t="s">
        <v>241</v>
      </c>
      <c r="N106" s="48"/>
      <c r="P106" s="349">
        <v>45911</v>
      </c>
      <c r="Q106" s="350"/>
    </row>
    <row r="107" spans="1:17" x14ac:dyDescent="0.25">
      <c r="A107" s="33">
        <f>+E106+3</f>
        <v>22</v>
      </c>
      <c r="B107" s="33">
        <f t="shared" si="29"/>
        <v>23</v>
      </c>
      <c r="C107" s="33">
        <f t="shared" si="29"/>
        <v>24</v>
      </c>
      <c r="D107" s="33">
        <f t="shared" si="29"/>
        <v>25</v>
      </c>
      <c r="E107" s="33">
        <f t="shared" si="29"/>
        <v>26</v>
      </c>
      <c r="F107" s="208"/>
      <c r="G107" s="208"/>
      <c r="H107" s="300"/>
      <c r="I107" s="194"/>
      <c r="J107" s="194"/>
      <c r="K107" s="45"/>
      <c r="L107" s="45"/>
      <c r="M107" s="52" t="s">
        <v>282</v>
      </c>
      <c r="N107" s="53"/>
      <c r="O107" s="53"/>
      <c r="P107" s="53"/>
      <c r="Q107" s="54"/>
    </row>
    <row r="108" spans="1:17" x14ac:dyDescent="0.25">
      <c r="A108" s="33">
        <f>+E107+3</f>
        <v>29</v>
      </c>
      <c r="B108" s="33">
        <v>30</v>
      </c>
      <c r="C108" s="33"/>
      <c r="D108" s="33"/>
      <c r="E108" s="33"/>
      <c r="F108" s="208"/>
      <c r="G108" s="208"/>
      <c r="H108" s="55"/>
      <c r="I108" s="56"/>
      <c r="J108" s="56"/>
      <c r="K108" s="56"/>
      <c r="L108" s="45"/>
      <c r="M108" s="291" t="s">
        <v>244</v>
      </c>
      <c r="N108" s="198" t="s">
        <v>245</v>
      </c>
      <c r="O108" s="311">
        <v>45591</v>
      </c>
      <c r="P108" s="312" t="s">
        <v>246</v>
      </c>
      <c r="Q108" s="313">
        <v>45599</v>
      </c>
    </row>
    <row r="109" spans="1:17" x14ac:dyDescent="0.25">
      <c r="A109" s="60"/>
      <c r="B109" s="60"/>
      <c r="C109" s="60"/>
      <c r="D109" s="60"/>
      <c r="E109" s="60"/>
      <c r="F109" s="208"/>
      <c r="G109" s="208"/>
      <c r="J109" s="45"/>
      <c r="K109" s="45"/>
      <c r="L109" s="45"/>
      <c r="M109" s="291" t="s">
        <v>247</v>
      </c>
      <c r="N109" s="198" t="s">
        <v>245</v>
      </c>
      <c r="O109" s="311">
        <v>45647</v>
      </c>
      <c r="P109" s="312" t="s">
        <v>246</v>
      </c>
      <c r="Q109" s="142">
        <v>45662</v>
      </c>
    </row>
    <row r="110" spans="1:17" x14ac:dyDescent="0.25">
      <c r="A110" s="60"/>
      <c r="B110" s="60"/>
      <c r="C110" s="60"/>
      <c r="D110" s="60"/>
      <c r="E110" s="60"/>
      <c r="F110" s="208"/>
      <c r="G110" s="208"/>
      <c r="J110" s="45"/>
      <c r="K110" s="45"/>
      <c r="L110" s="45"/>
      <c r="M110" s="291" t="s">
        <v>248</v>
      </c>
      <c r="N110" s="198" t="s">
        <v>245</v>
      </c>
      <c r="O110" s="311" t="s">
        <v>369</v>
      </c>
      <c r="P110" s="312" t="s">
        <v>246</v>
      </c>
      <c r="Q110" s="313">
        <v>45725</v>
      </c>
    </row>
    <row r="111" spans="1:17" x14ac:dyDescent="0.25">
      <c r="M111" s="291" t="s">
        <v>249</v>
      </c>
      <c r="N111" s="198" t="s">
        <v>245</v>
      </c>
      <c r="O111" s="311">
        <v>45773</v>
      </c>
      <c r="P111" s="312" t="s">
        <v>246</v>
      </c>
      <c r="Q111" s="313">
        <v>45781</v>
      </c>
    </row>
    <row r="112" spans="1:17" ht="18" x14ac:dyDescent="0.25">
      <c r="M112" s="293" t="s">
        <v>250</v>
      </c>
      <c r="N112" s="198" t="s">
        <v>245</v>
      </c>
      <c r="O112" s="311">
        <v>45806</v>
      </c>
      <c r="P112" s="312" t="s">
        <v>246</v>
      </c>
      <c r="Q112" s="313">
        <v>45809</v>
      </c>
    </row>
    <row r="113" spans="13:17" ht="18" x14ac:dyDescent="0.25">
      <c r="M113" s="298" t="s">
        <v>370</v>
      </c>
      <c r="N113" s="199" t="s">
        <v>245</v>
      </c>
      <c r="O113" s="143">
        <v>45857</v>
      </c>
      <c r="P113" s="314" t="s">
        <v>246</v>
      </c>
      <c r="Q113" s="144">
        <v>45886</v>
      </c>
    </row>
    <row r="114" spans="13:17" ht="32.85" customHeight="1" x14ac:dyDescent="0.25"/>
    <row r="115" spans="13:17" ht="17.850000000000001" customHeight="1" x14ac:dyDescent="0.25"/>
    <row r="116" spans="13:17" ht="24" customHeight="1" x14ac:dyDescent="0.25"/>
  </sheetData>
  <mergeCells count="45">
    <mergeCell ref="G5:Q5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A74:E74"/>
    <mergeCell ref="G74:K74"/>
    <mergeCell ref="M74:Q74"/>
    <mergeCell ref="A42:E42"/>
    <mergeCell ref="G42:K42"/>
    <mergeCell ref="P42:Q42"/>
    <mergeCell ref="P44:Q44"/>
    <mergeCell ref="P45:Q45"/>
    <mergeCell ref="P46:Q46"/>
    <mergeCell ref="E61:J62"/>
    <mergeCell ref="G64:Q64"/>
    <mergeCell ref="A65:E65"/>
    <mergeCell ref="G65:K65"/>
    <mergeCell ref="M65:Q65"/>
    <mergeCell ref="P47:Q47"/>
    <mergeCell ref="I45:J45"/>
    <mergeCell ref="A83:E83"/>
    <mergeCell ref="G83:K83"/>
    <mergeCell ref="M83:Q83"/>
    <mergeCell ref="A92:E92"/>
    <mergeCell ref="G92:K92"/>
    <mergeCell ref="M92:Q92"/>
    <mergeCell ref="P106:Q106"/>
    <mergeCell ref="P105:Q105"/>
    <mergeCell ref="B100:F100"/>
    <mergeCell ref="A101:E101"/>
    <mergeCell ref="G101:K101"/>
    <mergeCell ref="P101:Q101"/>
    <mergeCell ref="P103:Q103"/>
    <mergeCell ref="P104:Q104"/>
    <mergeCell ref="I104:J104"/>
  </mergeCells>
  <pageMargins left="0.7" right="0.7" top="0.75" bottom="0.75" header="0.3" footer="0.3"/>
  <pageSetup paperSize="9" scale="71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E4AD-88BE-49F1-B96A-1BB031F4D1B1}">
  <sheetPr codeName="Feuil18">
    <tabColor rgb="FF990000"/>
    <pageSetUpPr fitToPage="1"/>
  </sheetPr>
  <dimension ref="A1:R55"/>
  <sheetViews>
    <sheetView topLeftCell="A22" zoomScale="80" zoomScaleNormal="80" workbookViewId="0">
      <selection activeCell="I45" sqref="I45:J45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85546875" style="21" customWidth="1"/>
    <col min="16" max="16" width="7.42578125" style="21" customWidth="1"/>
    <col min="17" max="17" width="9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44.85" customHeight="1" thickBot="1" x14ac:dyDescent="0.3">
      <c r="A5" s="25"/>
      <c r="G5" s="358" t="s">
        <v>446</v>
      </c>
      <c r="H5" s="358"/>
      <c r="I5" s="358"/>
      <c r="J5" s="358"/>
      <c r="K5" s="358"/>
      <c r="L5" s="358"/>
      <c r="M5" s="358"/>
      <c r="N5" s="358"/>
      <c r="O5" s="358"/>
      <c r="P5" s="358"/>
      <c r="Q5" s="358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N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33">
        <f>+K9+3</f>
        <v>9</v>
      </c>
      <c r="H10" s="33">
        <f t="shared" ref="H10:K12" si="2">+G10+1</f>
        <v>10</v>
      </c>
      <c r="I10" s="33">
        <f t="shared" si="2"/>
        <v>11</v>
      </c>
      <c r="J10" s="33">
        <f t="shared" si="2"/>
        <v>12</v>
      </c>
      <c r="K10" s="33">
        <f t="shared" si="2"/>
        <v>13</v>
      </c>
      <c r="L10" s="34"/>
      <c r="M10" s="51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33">
        <f>+Q10+3</f>
        <v>13</v>
      </c>
      <c r="N11" s="33">
        <f t="shared" si="0"/>
        <v>14</v>
      </c>
      <c r="O11" s="33">
        <f t="shared" si="0"/>
        <v>15</v>
      </c>
      <c r="P11" s="33">
        <f t="shared" si="0"/>
        <v>16</v>
      </c>
      <c r="Q11" s="33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51">
        <f>+K11+3</f>
        <v>23</v>
      </c>
      <c r="H12" s="51">
        <f t="shared" si="2"/>
        <v>24</v>
      </c>
      <c r="I12" s="51">
        <f t="shared" si="2"/>
        <v>25</v>
      </c>
      <c r="J12" s="51">
        <f t="shared" si="2"/>
        <v>26</v>
      </c>
      <c r="K12" s="51">
        <f t="shared" si="2"/>
        <v>27</v>
      </c>
      <c r="L12" s="34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51">
        <f>+Q12+3</f>
        <v>27</v>
      </c>
      <c r="N13" s="51">
        <f>+M13+1</f>
        <v>28</v>
      </c>
      <c r="O13" s="51">
        <f>+N13+1</f>
        <v>29</v>
      </c>
      <c r="P13" s="51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21" si="4">+O18+1</f>
        <v>1</v>
      </c>
      <c r="Q18" s="51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51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33">
        <f>+M19+1</f>
        <v>6</v>
      </c>
      <c r="O19" s="33">
        <f t="shared" si="4"/>
        <v>7</v>
      </c>
      <c r="P19" s="33">
        <f t="shared" si="4"/>
        <v>8</v>
      </c>
      <c r="Q19" s="33">
        <f t="shared" si="4"/>
        <v>9</v>
      </c>
    </row>
    <row r="20" spans="1:17" x14ac:dyDescent="0.25">
      <c r="A20" s="51">
        <f>+E19+3</f>
        <v>11</v>
      </c>
      <c r="B20" s="51">
        <f t="shared" si="5"/>
        <v>12</v>
      </c>
      <c r="C20" s="51">
        <f t="shared" si="5"/>
        <v>13</v>
      </c>
      <c r="D20" s="51">
        <f t="shared" si="3"/>
        <v>14</v>
      </c>
      <c r="E20" s="51">
        <f t="shared" si="3"/>
        <v>15</v>
      </c>
      <c r="F20" s="39"/>
      <c r="G20" s="33">
        <f>+K19+3</f>
        <v>15</v>
      </c>
      <c r="H20" s="33">
        <f t="shared" si="6"/>
        <v>16</v>
      </c>
      <c r="I20" s="33">
        <f t="shared" si="6"/>
        <v>17</v>
      </c>
      <c r="J20" s="33">
        <f t="shared" si="6"/>
        <v>18</v>
      </c>
      <c r="K20" s="33">
        <f t="shared" si="6"/>
        <v>19</v>
      </c>
      <c r="L20" s="39"/>
      <c r="M20" s="51">
        <f>+Q19+3</f>
        <v>12</v>
      </c>
      <c r="N20" s="51">
        <f>+M20+1</f>
        <v>13</v>
      </c>
      <c r="O20" s="51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33">
        <f>+E20+3</f>
        <v>18</v>
      </c>
      <c r="B21" s="33">
        <f t="shared" si="5"/>
        <v>19</v>
      </c>
      <c r="C21" s="33">
        <f t="shared" si="5"/>
        <v>20</v>
      </c>
      <c r="D21" s="33">
        <f t="shared" si="3"/>
        <v>21</v>
      </c>
      <c r="E21" s="33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51">
        <f>+K21+3</f>
        <v>29</v>
      </c>
      <c r="H22" s="51">
        <v>30</v>
      </c>
      <c r="I22" s="51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51">
        <f>+E27+3</f>
        <v>4</v>
      </c>
      <c r="B28" s="51">
        <f>+A28+1</f>
        <v>5</v>
      </c>
      <c r="C28" s="51">
        <f t="shared" si="7"/>
        <v>6</v>
      </c>
      <c r="D28" s="51">
        <f t="shared" si="7"/>
        <v>7</v>
      </c>
      <c r="E28" s="51">
        <f t="shared" si="7"/>
        <v>8</v>
      </c>
      <c r="F28" s="43"/>
      <c r="G28" s="51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33">
        <f>+A29+1</f>
        <v>12</v>
      </c>
      <c r="C29" s="33">
        <f t="shared" si="7"/>
        <v>13</v>
      </c>
      <c r="D29" s="33">
        <f t="shared" si="7"/>
        <v>14</v>
      </c>
      <c r="E29" s="33">
        <f t="shared" si="7"/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209"/>
      <c r="M29" s="51">
        <f>+Q28+3</f>
        <v>13</v>
      </c>
      <c r="N29" s="51">
        <f t="shared" si="8"/>
        <v>14</v>
      </c>
      <c r="O29" s="51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51">
        <f>+E29+3</f>
        <v>18</v>
      </c>
      <c r="B30" s="51">
        <f>+A30+1</f>
        <v>19</v>
      </c>
      <c r="C30" s="51">
        <f t="shared" si="7"/>
        <v>20</v>
      </c>
      <c r="D30" s="51">
        <f t="shared" si="7"/>
        <v>21</v>
      </c>
      <c r="E30" s="51">
        <f t="shared" si="7"/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20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34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51">
        <v>27</v>
      </c>
      <c r="N31" s="51">
        <v>28</v>
      </c>
      <c r="O31" s="51">
        <v>29</v>
      </c>
      <c r="P31" s="51">
        <v>30</v>
      </c>
      <c r="Q31" s="5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8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8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8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8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8" x14ac:dyDescent="0.25">
      <c r="A37" s="51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8" x14ac:dyDescent="0.25">
      <c r="A38" s="33">
        <f>+E37+3</f>
        <v>17</v>
      </c>
      <c r="B38" s="33">
        <f t="shared" si="12"/>
        <v>18</v>
      </c>
      <c r="C38" s="33">
        <f t="shared" si="12"/>
        <v>19</v>
      </c>
      <c r="D38" s="33">
        <f t="shared" si="10"/>
        <v>20</v>
      </c>
      <c r="E38" s="33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8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8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63">
        <f>+Q39+3</f>
        <v>26</v>
      </c>
      <c r="N40" s="63">
        <f>+M40+1</f>
        <v>27</v>
      </c>
      <c r="O40" s="63">
        <f>+N40+1</f>
        <v>28</v>
      </c>
      <c r="P40" s="63">
        <v>29</v>
      </c>
      <c r="Q40" s="63">
        <v>30</v>
      </c>
    </row>
    <row r="41" spans="1:18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8" ht="16.350000000000001" customHeight="1" thickBot="1" x14ac:dyDescent="0.3">
      <c r="A42" s="337" t="s">
        <v>284</v>
      </c>
      <c r="B42" s="338"/>
      <c r="C42" s="338"/>
      <c r="D42" s="338"/>
      <c r="E42" s="339"/>
      <c r="F42" s="207"/>
      <c r="G42" s="340"/>
      <c r="H42" s="340"/>
      <c r="I42" s="340"/>
      <c r="J42" s="340"/>
      <c r="K42" s="340"/>
      <c r="L42" s="207"/>
      <c r="M42" s="44"/>
      <c r="N42" s="45"/>
      <c r="O42" s="207"/>
      <c r="P42" s="341"/>
      <c r="Q42" s="341"/>
    </row>
    <row r="43" spans="1:18" ht="7.35" customHeight="1" thickBot="1" x14ac:dyDescent="0.3">
      <c r="A43" s="46"/>
      <c r="B43" s="46"/>
      <c r="C43" s="46"/>
      <c r="D43" s="46"/>
      <c r="E43" s="46"/>
      <c r="F43" s="207"/>
      <c r="G43" s="207"/>
      <c r="H43" s="47"/>
    </row>
    <row r="44" spans="1:18" ht="23.85" customHeight="1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7"/>
      <c r="G44" s="207"/>
      <c r="H44" s="101"/>
      <c r="I44" s="354"/>
      <c r="J44" s="354"/>
      <c r="M44" s="48" t="s">
        <v>238</v>
      </c>
      <c r="N44" s="48"/>
      <c r="P44" s="363">
        <v>45201</v>
      </c>
      <c r="Q44" s="356"/>
      <c r="R44" s="210"/>
    </row>
    <row r="45" spans="1:18" ht="15" customHeight="1" x14ac:dyDescent="0.25">
      <c r="A45" s="63">
        <v>2</v>
      </c>
      <c r="B45" s="63">
        <v>3</v>
      </c>
      <c r="C45" s="63">
        <v>4</v>
      </c>
      <c r="D45" s="33">
        <v>5</v>
      </c>
      <c r="E45" s="33">
        <f>+D45+1</f>
        <v>6</v>
      </c>
      <c r="F45" s="284"/>
      <c r="G45" s="284"/>
      <c r="H45" s="49"/>
      <c r="I45" s="45" t="s">
        <v>420</v>
      </c>
      <c r="J45" s="45"/>
      <c r="K45" s="45"/>
      <c r="L45" s="45"/>
      <c r="M45" s="48" t="s">
        <v>283</v>
      </c>
      <c r="N45" s="48"/>
      <c r="P45" s="361">
        <v>45474</v>
      </c>
      <c r="Q45" s="362"/>
    </row>
    <row r="46" spans="1:18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207"/>
      <c r="G46" s="207"/>
      <c r="H46" s="51"/>
      <c r="I46" s="45" t="s">
        <v>240</v>
      </c>
      <c r="J46" s="50"/>
      <c r="K46" s="50"/>
      <c r="L46" s="50"/>
      <c r="M46" s="299" t="s">
        <v>473</v>
      </c>
      <c r="N46" s="299"/>
      <c r="O46" s="101"/>
      <c r="P46" s="351">
        <v>45541</v>
      </c>
      <c r="Q46" s="352"/>
    </row>
    <row r="47" spans="1:18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207"/>
      <c r="G47" s="207"/>
      <c r="H47" s="63"/>
      <c r="I47" s="45" t="s">
        <v>242</v>
      </c>
      <c r="J47" s="45"/>
      <c r="K47" s="45"/>
      <c r="L47" s="45"/>
      <c r="M47" s="48" t="s">
        <v>241</v>
      </c>
      <c r="N47" s="48"/>
      <c r="P47" s="351">
        <v>45547</v>
      </c>
      <c r="Q47" s="352"/>
    </row>
    <row r="48" spans="1:18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207"/>
      <c r="G48" s="207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  <c r="R48" s="211"/>
    </row>
    <row r="49" spans="1:18" ht="15.75" customHeight="1" x14ac:dyDescent="0.25">
      <c r="A49" s="33">
        <f>+E48+3</f>
        <v>30</v>
      </c>
      <c r="B49" s="33"/>
      <c r="C49" s="33"/>
      <c r="D49" s="33"/>
      <c r="E49" s="33"/>
      <c r="F49" s="207"/>
      <c r="G49" s="207"/>
      <c r="H49" s="55"/>
      <c r="I49" s="56"/>
      <c r="J49" s="56"/>
      <c r="K49" s="56"/>
      <c r="L49" s="45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  <c r="R49" s="212"/>
    </row>
    <row r="50" spans="1:18" x14ac:dyDescent="0.25">
      <c r="A50" s="60"/>
      <c r="B50" s="60"/>
      <c r="C50" s="60"/>
      <c r="D50" s="60"/>
      <c r="E50" s="60"/>
      <c r="F50" s="207"/>
      <c r="G50" s="207"/>
      <c r="H50" s="213"/>
      <c r="J50" s="45"/>
      <c r="K50" s="45"/>
      <c r="L50" s="45"/>
      <c r="M50" s="291" t="s">
        <v>247</v>
      </c>
      <c r="N50" s="198" t="s">
        <v>245</v>
      </c>
      <c r="O50" s="58">
        <v>45283</v>
      </c>
      <c r="P50" s="198" t="s">
        <v>246</v>
      </c>
      <c r="Q50" s="142">
        <v>45294</v>
      </c>
      <c r="R50" s="211"/>
    </row>
    <row r="51" spans="1:18" x14ac:dyDescent="0.25">
      <c r="A51" s="60"/>
      <c r="B51" s="60"/>
      <c r="C51" s="60"/>
      <c r="D51" s="60"/>
      <c r="E51" s="60"/>
      <c r="F51" s="207"/>
      <c r="G51" s="207"/>
      <c r="J51" s="45"/>
      <c r="K51" s="45"/>
      <c r="L51" s="45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  <c r="R51" s="211"/>
    </row>
    <row r="52" spans="1:18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  <c r="R52" s="211"/>
    </row>
    <row r="53" spans="1:18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8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8" x14ac:dyDescent="0.25">
      <c r="M55" s="140"/>
    </row>
  </sheetData>
  <mergeCells count="22">
    <mergeCell ref="P45:Q45"/>
    <mergeCell ref="A42:E42"/>
    <mergeCell ref="G42:K42"/>
    <mergeCell ref="P42:Q42"/>
    <mergeCell ref="I44:J44"/>
    <mergeCell ref="P44:Q44"/>
    <mergeCell ref="P47:Q47"/>
    <mergeCell ref="G5:Q5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P46:Q46"/>
  </mergeCells>
  <pageMargins left="0.7" right="0.7" top="0.75" bottom="0.75" header="0.3" footer="0.3"/>
  <pageSetup paperSize="9" scale="72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FB2E-CA15-46EA-8E01-27019CBB0B69}">
  <sheetPr codeName="Feuil19">
    <tabColor rgb="FF990000"/>
    <pageSetUpPr fitToPage="1"/>
  </sheetPr>
  <dimension ref="A1:U54"/>
  <sheetViews>
    <sheetView topLeftCell="A25" zoomScale="90" zoomScaleNormal="90" workbookViewId="0">
      <selection activeCell="I45" sqref="I45:J45"/>
    </sheetView>
  </sheetViews>
  <sheetFormatPr baseColWidth="10" defaultColWidth="10.5703125" defaultRowHeight="15" x14ac:dyDescent="0.25"/>
  <cols>
    <col min="1" max="5" width="7.42578125" style="212" customWidth="1"/>
    <col min="6" max="6" width="2.140625" style="212" customWidth="1"/>
    <col min="7" max="11" width="7.42578125" style="212" customWidth="1"/>
    <col min="12" max="12" width="3" style="212" customWidth="1"/>
    <col min="13" max="14" width="7.42578125" style="212" customWidth="1"/>
    <col min="15" max="15" width="9.85546875" style="212" customWidth="1"/>
    <col min="16" max="16" width="7.42578125" style="212" customWidth="1"/>
    <col min="17" max="17" width="11.42578125" style="212" customWidth="1"/>
    <col min="18" max="16384" width="10.5703125" style="212"/>
  </cols>
  <sheetData>
    <row r="1" spans="1:17" ht="15.75" x14ac:dyDescent="0.25">
      <c r="O1" s="214"/>
      <c r="P1" s="214"/>
      <c r="Q1" s="215"/>
    </row>
    <row r="2" spans="1:17" ht="15.75" customHeight="1" x14ac:dyDescent="0.25">
      <c r="E2" s="367"/>
      <c r="F2" s="367"/>
      <c r="G2" s="367"/>
      <c r="H2" s="367"/>
      <c r="I2" s="367"/>
      <c r="J2" s="367"/>
      <c r="K2" s="367"/>
      <c r="L2" s="367"/>
      <c r="O2" s="214"/>
      <c r="P2" s="214"/>
      <c r="Q2" s="215"/>
    </row>
    <row r="3" spans="1:17" ht="15.95" customHeight="1" x14ac:dyDescent="0.25">
      <c r="E3" s="367"/>
      <c r="F3" s="367"/>
      <c r="G3" s="367"/>
      <c r="H3" s="367"/>
      <c r="I3" s="367"/>
      <c r="J3" s="367"/>
      <c r="K3" s="367"/>
      <c r="L3" s="367"/>
      <c r="O3" s="214"/>
      <c r="P3" s="214"/>
      <c r="Q3" s="216" t="s">
        <v>296</v>
      </c>
    </row>
    <row r="4" spans="1:17" ht="15.75" x14ac:dyDescent="0.25">
      <c r="O4" s="214"/>
      <c r="P4" s="214"/>
      <c r="Q4" s="216"/>
    </row>
    <row r="5" spans="1:17" ht="46.5" customHeight="1" thickBot="1" x14ac:dyDescent="0.3">
      <c r="A5" s="217"/>
      <c r="G5" s="358" t="s">
        <v>445</v>
      </c>
      <c r="H5" s="358"/>
      <c r="I5" s="358"/>
      <c r="J5" s="358"/>
      <c r="K5" s="358"/>
      <c r="L5" s="358"/>
      <c r="M5" s="358"/>
      <c r="N5" s="358"/>
      <c r="O5" s="358"/>
      <c r="P5" s="358"/>
      <c r="Q5" s="358"/>
    </row>
    <row r="6" spans="1:17" ht="21.75" customHeight="1" thickBot="1" x14ac:dyDescent="0.3">
      <c r="A6" s="364" t="s">
        <v>237</v>
      </c>
      <c r="B6" s="365"/>
      <c r="C6" s="365"/>
      <c r="D6" s="365"/>
      <c r="E6" s="366"/>
      <c r="F6" s="218"/>
      <c r="G6" s="364" t="s">
        <v>295</v>
      </c>
      <c r="H6" s="365"/>
      <c r="I6" s="365"/>
      <c r="J6" s="365"/>
      <c r="K6" s="366"/>
      <c r="L6" s="218"/>
      <c r="M6" s="364" t="s">
        <v>294</v>
      </c>
      <c r="N6" s="365"/>
      <c r="O6" s="365"/>
      <c r="P6" s="365"/>
      <c r="Q6" s="366"/>
    </row>
    <row r="7" spans="1:17" ht="6" customHeight="1" thickBot="1" x14ac:dyDescent="0.3">
      <c r="A7" s="219"/>
      <c r="B7" s="219"/>
      <c r="C7" s="219"/>
      <c r="D7" s="219"/>
      <c r="E7" s="219"/>
      <c r="F7" s="220"/>
      <c r="G7" s="221"/>
      <c r="H7" s="222"/>
      <c r="I7" s="222"/>
      <c r="J7" s="222"/>
      <c r="K7" s="222"/>
      <c r="L7" s="220"/>
      <c r="M7" s="221"/>
      <c r="N7" s="222"/>
      <c r="O7" s="222"/>
      <c r="P7" s="222"/>
      <c r="Q7" s="222"/>
    </row>
    <row r="8" spans="1:17" x14ac:dyDescent="0.25">
      <c r="A8" s="223" t="s">
        <v>232</v>
      </c>
      <c r="B8" s="223" t="s">
        <v>233</v>
      </c>
      <c r="C8" s="223" t="s">
        <v>234</v>
      </c>
      <c r="D8" s="223" t="s">
        <v>235</v>
      </c>
      <c r="E8" s="223" t="s">
        <v>236</v>
      </c>
      <c r="F8" s="224"/>
      <c r="G8" s="223" t="s">
        <v>232</v>
      </c>
      <c r="H8" s="223" t="s">
        <v>233</v>
      </c>
      <c r="I8" s="223" t="s">
        <v>234</v>
      </c>
      <c r="J8" s="223" t="s">
        <v>235</v>
      </c>
      <c r="K8" s="223" t="s">
        <v>236</v>
      </c>
      <c r="L8" s="224"/>
      <c r="M8" s="223" t="s">
        <v>232</v>
      </c>
      <c r="N8" s="223" t="s">
        <v>233</v>
      </c>
      <c r="O8" s="223" t="s">
        <v>234</v>
      </c>
      <c r="P8" s="223" t="s">
        <v>235</v>
      </c>
      <c r="Q8" s="223" t="s">
        <v>236</v>
      </c>
    </row>
    <row r="9" spans="1:17" x14ac:dyDescent="0.25">
      <c r="A9" s="225"/>
      <c r="B9" s="225"/>
      <c r="C9" s="225"/>
      <c r="D9" s="225"/>
      <c r="E9" s="225">
        <f>+D9+1</f>
        <v>1</v>
      </c>
      <c r="F9" s="226"/>
      <c r="G9" s="225">
        <v>2</v>
      </c>
      <c r="H9" s="225">
        <f>G9+1</f>
        <v>3</v>
      </c>
      <c r="I9" s="225">
        <f>H9+1</f>
        <v>4</v>
      </c>
      <c r="J9" s="225">
        <f>I9+1</f>
        <v>5</v>
      </c>
      <c r="K9" s="225">
        <f>J9+1</f>
        <v>6</v>
      </c>
      <c r="L9" s="227"/>
      <c r="M9" s="228"/>
      <c r="N9" s="225"/>
      <c r="O9" s="229">
        <f t="shared" ref="O9:Q12" si="0">+N9+1</f>
        <v>1</v>
      </c>
      <c r="P9" s="228">
        <f t="shared" si="0"/>
        <v>2</v>
      </c>
      <c r="Q9" s="228">
        <f t="shared" si="0"/>
        <v>3</v>
      </c>
    </row>
    <row r="10" spans="1:17" x14ac:dyDescent="0.25">
      <c r="A10" s="225">
        <f>+E9+3</f>
        <v>4</v>
      </c>
      <c r="B10" s="225">
        <f t="shared" ref="B10:D12" si="1">+A10+1</f>
        <v>5</v>
      </c>
      <c r="C10" s="225">
        <f t="shared" si="1"/>
        <v>6</v>
      </c>
      <c r="D10" s="225">
        <f t="shared" si="1"/>
        <v>7</v>
      </c>
      <c r="E10" s="225">
        <f>+D10+1</f>
        <v>8</v>
      </c>
      <c r="F10" s="226"/>
      <c r="G10" s="225">
        <f>+K9+3</f>
        <v>9</v>
      </c>
      <c r="H10" s="225">
        <f t="shared" ref="H10:K12" si="2">+G10+1</f>
        <v>10</v>
      </c>
      <c r="I10" s="225">
        <f t="shared" si="2"/>
        <v>11</v>
      </c>
      <c r="J10" s="225">
        <f t="shared" si="2"/>
        <v>12</v>
      </c>
      <c r="K10" s="225">
        <f t="shared" si="2"/>
        <v>13</v>
      </c>
      <c r="L10" s="227"/>
      <c r="M10" s="228">
        <f>+Q9+3</f>
        <v>6</v>
      </c>
      <c r="N10" s="228">
        <f>+M10+1</f>
        <v>7</v>
      </c>
      <c r="O10" s="228">
        <f t="shared" si="0"/>
        <v>8</v>
      </c>
      <c r="P10" s="228">
        <f t="shared" si="0"/>
        <v>9</v>
      </c>
      <c r="Q10" s="225">
        <f t="shared" si="0"/>
        <v>10</v>
      </c>
    </row>
    <row r="11" spans="1:17" x14ac:dyDescent="0.25">
      <c r="A11" s="225">
        <f>+E10+3</f>
        <v>11</v>
      </c>
      <c r="B11" s="225">
        <f t="shared" si="1"/>
        <v>12</v>
      </c>
      <c r="C11" s="225">
        <f t="shared" si="1"/>
        <v>13</v>
      </c>
      <c r="D11" s="225">
        <f t="shared" si="1"/>
        <v>14</v>
      </c>
      <c r="E11" s="225">
        <f>+D11+1</f>
        <v>15</v>
      </c>
      <c r="F11" s="226"/>
      <c r="G11" s="230">
        <f>+K10+3</f>
        <v>16</v>
      </c>
      <c r="H11" s="230">
        <f t="shared" si="2"/>
        <v>17</v>
      </c>
      <c r="I11" s="230">
        <f t="shared" si="2"/>
        <v>18</v>
      </c>
      <c r="J11" s="230">
        <f t="shared" si="2"/>
        <v>19</v>
      </c>
      <c r="K11" s="230">
        <f t="shared" si="2"/>
        <v>20</v>
      </c>
      <c r="L11" s="227"/>
      <c r="M11" s="230">
        <f>+Q10+3</f>
        <v>13</v>
      </c>
      <c r="N11" s="230">
        <f>+M11+1</f>
        <v>14</v>
      </c>
      <c r="O11" s="230">
        <f t="shared" si="0"/>
        <v>15</v>
      </c>
      <c r="P11" s="230">
        <f t="shared" si="0"/>
        <v>16</v>
      </c>
      <c r="Q11" s="230">
        <f t="shared" si="0"/>
        <v>17</v>
      </c>
    </row>
    <row r="12" spans="1:17" x14ac:dyDescent="0.25">
      <c r="A12" s="225">
        <f>+E11+3</f>
        <v>18</v>
      </c>
      <c r="B12" s="225">
        <f t="shared" si="1"/>
        <v>19</v>
      </c>
      <c r="C12" s="225">
        <f t="shared" si="1"/>
        <v>20</v>
      </c>
      <c r="D12" s="225">
        <f t="shared" si="1"/>
        <v>21</v>
      </c>
      <c r="E12" s="225">
        <f>+D12+1</f>
        <v>22</v>
      </c>
      <c r="F12" s="226"/>
      <c r="G12" s="225">
        <f>+K11+3</f>
        <v>23</v>
      </c>
      <c r="H12" s="225">
        <f t="shared" si="2"/>
        <v>24</v>
      </c>
      <c r="I12" s="225">
        <f t="shared" si="2"/>
        <v>25</v>
      </c>
      <c r="J12" s="225">
        <f t="shared" si="2"/>
        <v>26</v>
      </c>
      <c r="K12" s="225">
        <f t="shared" si="2"/>
        <v>27</v>
      </c>
      <c r="L12" s="227"/>
      <c r="M12" s="225">
        <f>+Q11+3</f>
        <v>20</v>
      </c>
      <c r="N12" s="225">
        <f>+M12+1</f>
        <v>21</v>
      </c>
      <c r="O12" s="225">
        <f t="shared" si="0"/>
        <v>22</v>
      </c>
      <c r="P12" s="225">
        <f t="shared" si="0"/>
        <v>23</v>
      </c>
      <c r="Q12" s="225">
        <f t="shared" si="0"/>
        <v>24</v>
      </c>
    </row>
    <row r="13" spans="1:17" x14ac:dyDescent="0.25">
      <c r="A13" s="230">
        <f>+E12+3</f>
        <v>25</v>
      </c>
      <c r="B13" s="230">
        <f>+A13+1</f>
        <v>26</v>
      </c>
      <c r="C13" s="230">
        <f>+B13+1</f>
        <v>27</v>
      </c>
      <c r="D13" s="230">
        <v>29</v>
      </c>
      <c r="E13" s="230">
        <v>30</v>
      </c>
      <c r="F13" s="226"/>
      <c r="G13" s="225">
        <f>+K12+3</f>
        <v>30</v>
      </c>
      <c r="H13" s="225">
        <f>+G13+1</f>
        <v>31</v>
      </c>
      <c r="I13" s="225"/>
      <c r="J13" s="225"/>
      <c r="K13" s="225"/>
      <c r="L13" s="227"/>
      <c r="M13" s="230">
        <f>+Q12+3</f>
        <v>27</v>
      </c>
      <c r="N13" s="230">
        <f>+M13+1</f>
        <v>28</v>
      </c>
      <c r="O13" s="230">
        <f>+N13+1</f>
        <v>29</v>
      </c>
      <c r="P13" s="230">
        <f>+O13+1</f>
        <v>30</v>
      </c>
      <c r="Q13" s="225"/>
    </row>
    <row r="14" spans="1:17" ht="15.75" thickBot="1" x14ac:dyDescent="0.3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7" ht="16.350000000000001" customHeight="1" thickBot="1" x14ac:dyDescent="0.3">
      <c r="A15" s="364" t="s">
        <v>293</v>
      </c>
      <c r="B15" s="365"/>
      <c r="C15" s="365"/>
      <c r="D15" s="365"/>
      <c r="E15" s="366"/>
      <c r="F15" s="218"/>
      <c r="G15" s="364" t="s">
        <v>292</v>
      </c>
      <c r="H15" s="365"/>
      <c r="I15" s="365"/>
      <c r="J15" s="365"/>
      <c r="K15" s="366"/>
      <c r="L15" s="218"/>
      <c r="M15" s="364" t="s">
        <v>291</v>
      </c>
      <c r="N15" s="365"/>
      <c r="O15" s="365"/>
      <c r="P15" s="365"/>
      <c r="Q15" s="366"/>
    </row>
    <row r="16" spans="1:17" ht="4.5" customHeight="1" thickBot="1" x14ac:dyDescent="0.3">
      <c r="A16" s="232"/>
      <c r="B16" s="232"/>
      <c r="C16" s="232"/>
      <c r="D16" s="232"/>
      <c r="E16" s="232"/>
      <c r="F16" s="231"/>
      <c r="G16" s="232"/>
      <c r="H16" s="233"/>
      <c r="I16" s="233"/>
      <c r="J16" s="233"/>
      <c r="K16" s="233"/>
      <c r="L16" s="231"/>
      <c r="M16" s="232"/>
      <c r="N16" s="233"/>
      <c r="O16" s="233"/>
      <c r="P16" s="233"/>
      <c r="Q16" s="233"/>
    </row>
    <row r="17" spans="1:21" x14ac:dyDescent="0.25">
      <c r="A17" s="223" t="s">
        <v>232</v>
      </c>
      <c r="B17" s="223" t="s">
        <v>233</v>
      </c>
      <c r="C17" s="223" t="s">
        <v>234</v>
      </c>
      <c r="D17" s="223" t="s">
        <v>235</v>
      </c>
      <c r="E17" s="223" t="s">
        <v>236</v>
      </c>
      <c r="F17" s="234"/>
      <c r="G17" s="223" t="s">
        <v>232</v>
      </c>
      <c r="H17" s="223" t="s">
        <v>233</v>
      </c>
      <c r="I17" s="223" t="s">
        <v>234</v>
      </c>
      <c r="J17" s="223" t="s">
        <v>235</v>
      </c>
      <c r="K17" s="223" t="s">
        <v>236</v>
      </c>
      <c r="L17" s="234"/>
      <c r="M17" s="223" t="s">
        <v>232</v>
      </c>
      <c r="N17" s="223" t="s">
        <v>233</v>
      </c>
      <c r="O17" s="223" t="s">
        <v>234</v>
      </c>
      <c r="P17" s="223" t="s">
        <v>235</v>
      </c>
      <c r="Q17" s="223" t="s">
        <v>236</v>
      </c>
    </row>
    <row r="18" spans="1:21" x14ac:dyDescent="0.25">
      <c r="A18" s="225"/>
      <c r="B18" s="225"/>
      <c r="C18" s="225"/>
      <c r="D18" s="225"/>
      <c r="E18" s="230">
        <f>+D18+1</f>
        <v>1</v>
      </c>
      <c r="F18" s="235"/>
      <c r="G18" s="229">
        <v>1</v>
      </c>
      <c r="H18" s="225">
        <f>G18+1</f>
        <v>2</v>
      </c>
      <c r="I18" s="225">
        <f>H18+1</f>
        <v>3</v>
      </c>
      <c r="J18" s="225">
        <f>I18+1</f>
        <v>4</v>
      </c>
      <c r="K18" s="225">
        <f>J18+1</f>
        <v>5</v>
      </c>
      <c r="L18" s="236"/>
      <c r="M18" s="225"/>
      <c r="N18" s="225"/>
      <c r="O18" s="225"/>
      <c r="P18" s="225">
        <f t="shared" ref="P18:Q21" si="3">+O18+1</f>
        <v>1</v>
      </c>
      <c r="Q18" s="225">
        <f t="shared" si="3"/>
        <v>2</v>
      </c>
    </row>
    <row r="19" spans="1:21" x14ac:dyDescent="0.25">
      <c r="A19" s="225">
        <f>+E18+3</f>
        <v>4</v>
      </c>
      <c r="B19" s="225">
        <f t="shared" ref="B19:D22" si="4">+A19+1</f>
        <v>5</v>
      </c>
      <c r="C19" s="225">
        <f t="shared" si="4"/>
        <v>6</v>
      </c>
      <c r="D19" s="225">
        <f t="shared" si="4"/>
        <v>7</v>
      </c>
      <c r="E19" s="225">
        <f>+D19+1</f>
        <v>8</v>
      </c>
      <c r="F19" s="235"/>
      <c r="G19" s="230">
        <f>+K18+3</f>
        <v>8</v>
      </c>
      <c r="H19" s="230">
        <f t="shared" ref="H19:K21" si="5">+G19+1</f>
        <v>9</v>
      </c>
      <c r="I19" s="230">
        <f t="shared" si="5"/>
        <v>10</v>
      </c>
      <c r="J19" s="230">
        <f t="shared" si="5"/>
        <v>11</v>
      </c>
      <c r="K19" s="230">
        <f t="shared" si="5"/>
        <v>12</v>
      </c>
      <c r="L19" s="236"/>
      <c r="M19" s="230">
        <f>+Q18+3</f>
        <v>5</v>
      </c>
      <c r="N19" s="230">
        <f t="shared" ref="N19:O22" si="6">+M19+1</f>
        <v>6</v>
      </c>
      <c r="O19" s="230">
        <f t="shared" si="6"/>
        <v>7</v>
      </c>
      <c r="P19" s="230">
        <f t="shared" si="3"/>
        <v>8</v>
      </c>
      <c r="Q19" s="230">
        <f t="shared" si="3"/>
        <v>9</v>
      </c>
    </row>
    <row r="20" spans="1:21" x14ac:dyDescent="0.25">
      <c r="A20" s="230">
        <f>+E19+3</f>
        <v>11</v>
      </c>
      <c r="B20" s="230">
        <f t="shared" si="4"/>
        <v>12</v>
      </c>
      <c r="C20" s="230">
        <f t="shared" si="4"/>
        <v>13</v>
      </c>
      <c r="D20" s="230">
        <f t="shared" si="4"/>
        <v>14</v>
      </c>
      <c r="E20" s="230">
        <f>+D20+1</f>
        <v>15</v>
      </c>
      <c r="F20" s="235"/>
      <c r="G20" s="225">
        <f>+K19+3</f>
        <v>15</v>
      </c>
      <c r="H20" s="225">
        <f t="shared" si="5"/>
        <v>16</v>
      </c>
      <c r="I20" s="225">
        <f t="shared" si="5"/>
        <v>17</v>
      </c>
      <c r="J20" s="225">
        <f t="shared" si="5"/>
        <v>18</v>
      </c>
      <c r="K20" s="225">
        <f t="shared" si="5"/>
        <v>19</v>
      </c>
      <c r="L20" s="236"/>
      <c r="M20" s="225">
        <f>+Q19+3</f>
        <v>12</v>
      </c>
      <c r="N20" s="225">
        <f t="shared" si="6"/>
        <v>13</v>
      </c>
      <c r="O20" s="225">
        <f t="shared" si="6"/>
        <v>14</v>
      </c>
      <c r="P20" s="225">
        <f t="shared" si="3"/>
        <v>15</v>
      </c>
      <c r="Q20" s="225">
        <f t="shared" si="3"/>
        <v>16</v>
      </c>
      <c r="R20" s="237"/>
    </row>
    <row r="21" spans="1:21" x14ac:dyDescent="0.25">
      <c r="A21" s="225">
        <f>+E20+3</f>
        <v>18</v>
      </c>
      <c r="B21" s="225">
        <f t="shared" si="4"/>
        <v>19</v>
      </c>
      <c r="C21" s="225">
        <f t="shared" si="4"/>
        <v>20</v>
      </c>
      <c r="D21" s="225">
        <f t="shared" si="4"/>
        <v>21</v>
      </c>
      <c r="E21" s="225">
        <f>+D21+1</f>
        <v>22</v>
      </c>
      <c r="F21" s="235"/>
      <c r="G21" s="230">
        <f>+K20+3</f>
        <v>22</v>
      </c>
      <c r="H21" s="230">
        <f t="shared" si="5"/>
        <v>23</v>
      </c>
      <c r="I21" s="230">
        <f t="shared" si="5"/>
        <v>24</v>
      </c>
      <c r="J21" s="230">
        <f t="shared" si="5"/>
        <v>25</v>
      </c>
      <c r="K21" s="230">
        <f t="shared" si="5"/>
        <v>26</v>
      </c>
      <c r="L21" s="236"/>
      <c r="M21" s="225">
        <f>+Q20+3</f>
        <v>19</v>
      </c>
      <c r="N21" s="225">
        <f t="shared" si="6"/>
        <v>20</v>
      </c>
      <c r="O21" s="225">
        <f t="shared" si="6"/>
        <v>21</v>
      </c>
      <c r="P21" s="225">
        <f t="shared" si="3"/>
        <v>22</v>
      </c>
      <c r="Q21" s="225">
        <f t="shared" si="3"/>
        <v>23</v>
      </c>
      <c r="R21" s="21"/>
      <c r="U21" s="211"/>
    </row>
    <row r="22" spans="1:21" x14ac:dyDescent="0.25">
      <c r="A22" s="229">
        <f>+E21+3</f>
        <v>25</v>
      </c>
      <c r="B22" s="225">
        <f t="shared" si="4"/>
        <v>26</v>
      </c>
      <c r="C22" s="225">
        <f t="shared" si="4"/>
        <v>27</v>
      </c>
      <c r="D22" s="225">
        <f t="shared" si="4"/>
        <v>28</v>
      </c>
      <c r="E22" s="225">
        <f>+D22+1</f>
        <v>29</v>
      </c>
      <c r="F22" s="235"/>
      <c r="G22" s="225">
        <f>+K21+3</f>
        <v>29</v>
      </c>
      <c r="H22" s="225">
        <f>+G22+1</f>
        <v>30</v>
      </c>
      <c r="I22" s="225">
        <f>+H22+1</f>
        <v>31</v>
      </c>
      <c r="J22" s="225"/>
      <c r="K22" s="225"/>
      <c r="L22" s="236"/>
      <c r="M22" s="225">
        <f>+Q21+3</f>
        <v>26</v>
      </c>
      <c r="N22" s="225">
        <f t="shared" si="6"/>
        <v>27</v>
      </c>
      <c r="O22" s="225">
        <f t="shared" si="6"/>
        <v>28</v>
      </c>
      <c r="P22" s="225">
        <f>+O22+1</f>
        <v>29</v>
      </c>
      <c r="Q22" s="225"/>
      <c r="R22" s="21"/>
    </row>
    <row r="23" spans="1:21" ht="15.75" thickBot="1" x14ac:dyDescent="0.3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7"/>
    </row>
    <row r="24" spans="1:21" ht="16.350000000000001" customHeight="1" thickBot="1" x14ac:dyDescent="0.3">
      <c r="A24" s="364" t="s">
        <v>290</v>
      </c>
      <c r="B24" s="365"/>
      <c r="C24" s="365"/>
      <c r="D24" s="365"/>
      <c r="E24" s="366"/>
      <c r="F24" s="238"/>
      <c r="G24" s="364" t="s">
        <v>289</v>
      </c>
      <c r="H24" s="365"/>
      <c r="I24" s="365"/>
      <c r="J24" s="365"/>
      <c r="K24" s="366"/>
      <c r="L24" s="238"/>
      <c r="M24" s="364" t="s">
        <v>288</v>
      </c>
      <c r="N24" s="365"/>
      <c r="O24" s="365"/>
      <c r="P24" s="365"/>
      <c r="Q24" s="366"/>
      <c r="R24" s="237"/>
    </row>
    <row r="25" spans="1:21" ht="7.5" customHeight="1" thickBot="1" x14ac:dyDescent="0.3">
      <c r="A25" s="232"/>
      <c r="B25" s="232"/>
      <c r="C25" s="232"/>
      <c r="D25" s="232"/>
      <c r="E25" s="232"/>
      <c r="F25" s="231"/>
      <c r="G25" s="239"/>
      <c r="H25" s="240"/>
      <c r="I25" s="240"/>
      <c r="J25" s="240"/>
      <c r="K25" s="240"/>
      <c r="L25" s="231"/>
      <c r="M25" s="232"/>
      <c r="N25" s="233"/>
      <c r="O25" s="233"/>
      <c r="P25" s="233"/>
      <c r="Q25" s="233"/>
      <c r="R25" s="237"/>
    </row>
    <row r="26" spans="1:21" x14ac:dyDescent="0.25">
      <c r="A26" s="223" t="s">
        <v>232</v>
      </c>
      <c r="B26" s="223" t="s">
        <v>233</v>
      </c>
      <c r="C26" s="223" t="s">
        <v>234</v>
      </c>
      <c r="D26" s="223" t="s">
        <v>235</v>
      </c>
      <c r="E26" s="223" t="s">
        <v>236</v>
      </c>
      <c r="F26" s="241"/>
      <c r="G26" s="223" t="s">
        <v>232</v>
      </c>
      <c r="H26" s="223" t="s">
        <v>233</v>
      </c>
      <c r="I26" s="223" t="s">
        <v>234</v>
      </c>
      <c r="J26" s="223" t="s">
        <v>235</v>
      </c>
      <c r="K26" s="223" t="s">
        <v>236</v>
      </c>
      <c r="L26" s="234"/>
      <c r="M26" s="223" t="s">
        <v>232</v>
      </c>
      <c r="N26" s="223" t="s">
        <v>233</v>
      </c>
      <c r="O26" s="223" t="s">
        <v>234</v>
      </c>
      <c r="P26" s="223" t="s">
        <v>235</v>
      </c>
      <c r="Q26" s="223" t="s">
        <v>236</v>
      </c>
      <c r="R26" s="237"/>
    </row>
    <row r="27" spans="1:21" x14ac:dyDescent="0.25">
      <c r="A27" s="225"/>
      <c r="B27" s="225"/>
      <c r="C27" s="225"/>
      <c r="D27" s="225"/>
      <c r="E27" s="225">
        <f>+D27+1</f>
        <v>1</v>
      </c>
      <c r="F27" s="227"/>
      <c r="G27" s="229">
        <v>1</v>
      </c>
      <c r="H27" s="228">
        <f t="shared" ref="H27:K30" si="7">+G27+1</f>
        <v>2</v>
      </c>
      <c r="I27" s="228">
        <f t="shared" si="7"/>
        <v>3</v>
      </c>
      <c r="J27" s="228">
        <f t="shared" si="7"/>
        <v>4</v>
      </c>
      <c r="K27" s="228">
        <f t="shared" si="7"/>
        <v>5</v>
      </c>
      <c r="L27" s="236"/>
      <c r="M27" s="225"/>
      <c r="N27" s="228"/>
      <c r="O27" s="229">
        <f t="shared" ref="O27:Q31" si="8">+N27+1</f>
        <v>1</v>
      </c>
      <c r="P27" s="228">
        <f t="shared" si="8"/>
        <v>2</v>
      </c>
      <c r="Q27" s="228">
        <f t="shared" si="8"/>
        <v>3</v>
      </c>
      <c r="R27" s="237"/>
    </row>
    <row r="28" spans="1:21" x14ac:dyDescent="0.25">
      <c r="A28" s="230">
        <f>+E27+3</f>
        <v>4</v>
      </c>
      <c r="B28" s="230">
        <f t="shared" ref="B28:D31" si="9">+A28+1</f>
        <v>5</v>
      </c>
      <c r="C28" s="230">
        <f t="shared" si="9"/>
        <v>6</v>
      </c>
      <c r="D28" s="230">
        <f t="shared" si="9"/>
        <v>7</v>
      </c>
      <c r="E28" s="230">
        <f>+D28+1</f>
        <v>8</v>
      </c>
      <c r="F28" s="242"/>
      <c r="G28" s="230">
        <f>+K27+3</f>
        <v>8</v>
      </c>
      <c r="H28" s="230">
        <f t="shared" si="7"/>
        <v>9</v>
      </c>
      <c r="I28" s="230">
        <f t="shared" si="7"/>
        <v>10</v>
      </c>
      <c r="J28" s="230">
        <f t="shared" si="7"/>
        <v>11</v>
      </c>
      <c r="K28" s="230">
        <f t="shared" si="7"/>
        <v>12</v>
      </c>
      <c r="L28" s="236"/>
      <c r="M28" s="225">
        <f>+Q27+3</f>
        <v>6</v>
      </c>
      <c r="N28" s="228">
        <f>+M28+1</f>
        <v>7</v>
      </c>
      <c r="O28" s="229">
        <f t="shared" si="8"/>
        <v>8</v>
      </c>
      <c r="P28" s="229">
        <f t="shared" si="8"/>
        <v>9</v>
      </c>
      <c r="Q28" s="228">
        <f t="shared" si="8"/>
        <v>10</v>
      </c>
      <c r="R28" s="237"/>
    </row>
    <row r="29" spans="1:21" x14ac:dyDescent="0.25">
      <c r="A29" s="225">
        <f>+E28+3</f>
        <v>11</v>
      </c>
      <c r="B29" s="225">
        <f t="shared" si="9"/>
        <v>12</v>
      </c>
      <c r="C29" s="225">
        <f t="shared" si="9"/>
        <v>13</v>
      </c>
      <c r="D29" s="225">
        <f t="shared" si="9"/>
        <v>14</v>
      </c>
      <c r="E29" s="225">
        <f>+D29+1</f>
        <v>15</v>
      </c>
      <c r="F29" s="243"/>
      <c r="G29" s="225">
        <f>+K28+3</f>
        <v>15</v>
      </c>
      <c r="H29" s="228">
        <f t="shared" si="7"/>
        <v>16</v>
      </c>
      <c r="I29" s="228">
        <f t="shared" si="7"/>
        <v>17</v>
      </c>
      <c r="J29" s="228">
        <f t="shared" si="7"/>
        <v>18</v>
      </c>
      <c r="K29" s="228">
        <f t="shared" si="7"/>
        <v>19</v>
      </c>
      <c r="L29" s="209"/>
      <c r="M29" s="230">
        <f>+Q28+3</f>
        <v>13</v>
      </c>
      <c r="N29" s="230">
        <f>+M29+1</f>
        <v>14</v>
      </c>
      <c r="O29" s="230">
        <f t="shared" si="8"/>
        <v>15</v>
      </c>
      <c r="P29" s="230">
        <f t="shared" si="8"/>
        <v>16</v>
      </c>
      <c r="Q29" s="230">
        <f t="shared" si="8"/>
        <v>17</v>
      </c>
      <c r="R29" s="21"/>
    </row>
    <row r="30" spans="1:21" x14ac:dyDescent="0.25">
      <c r="A30" s="230">
        <f>+E29+3</f>
        <v>18</v>
      </c>
      <c r="B30" s="230">
        <f t="shared" si="9"/>
        <v>19</v>
      </c>
      <c r="C30" s="230">
        <f t="shared" si="9"/>
        <v>20</v>
      </c>
      <c r="D30" s="230">
        <f t="shared" si="9"/>
        <v>21</v>
      </c>
      <c r="E30" s="230">
        <f>+D30+1</f>
        <v>22</v>
      </c>
      <c r="F30" s="243"/>
      <c r="G30" s="225">
        <f>+K29+3</f>
        <v>22</v>
      </c>
      <c r="H30" s="225">
        <f t="shared" si="7"/>
        <v>23</v>
      </c>
      <c r="I30" s="225">
        <f t="shared" si="7"/>
        <v>24</v>
      </c>
      <c r="J30" s="225">
        <f t="shared" si="7"/>
        <v>25</v>
      </c>
      <c r="K30" s="225">
        <f t="shared" si="7"/>
        <v>26</v>
      </c>
      <c r="L30" s="209"/>
      <c r="M30" s="267" t="s">
        <v>322</v>
      </c>
      <c r="N30" s="225">
        <v>21</v>
      </c>
      <c r="O30" s="225">
        <v>22</v>
      </c>
      <c r="P30" s="225">
        <v>23</v>
      </c>
      <c r="Q30" s="225">
        <v>24</v>
      </c>
      <c r="R30" s="21"/>
    </row>
    <row r="31" spans="1:21" x14ac:dyDescent="0.25">
      <c r="A31" s="225">
        <f>+E30+3</f>
        <v>25</v>
      </c>
      <c r="B31" s="225">
        <f t="shared" si="9"/>
        <v>26</v>
      </c>
      <c r="C31" s="225">
        <f t="shared" si="9"/>
        <v>27</v>
      </c>
      <c r="D31" s="225">
        <f t="shared" si="9"/>
        <v>28</v>
      </c>
      <c r="E31" s="225">
        <f>+D31+1</f>
        <v>29</v>
      </c>
      <c r="F31" s="227"/>
      <c r="G31" s="225">
        <f>+K30+3</f>
        <v>29</v>
      </c>
      <c r="H31" s="225">
        <f>+G31+1</f>
        <v>30</v>
      </c>
      <c r="I31" s="225"/>
      <c r="J31" s="225"/>
      <c r="K31" s="225"/>
      <c r="L31" s="236"/>
      <c r="M31" s="230">
        <f>+Q30+3</f>
        <v>27</v>
      </c>
      <c r="N31" s="230">
        <f>+M31+1</f>
        <v>28</v>
      </c>
      <c r="O31" s="230">
        <f t="shared" si="8"/>
        <v>29</v>
      </c>
      <c r="P31" s="230">
        <f t="shared" si="8"/>
        <v>30</v>
      </c>
      <c r="Q31" s="230">
        <f t="shared" si="8"/>
        <v>31</v>
      </c>
      <c r="R31" s="237"/>
    </row>
    <row r="32" spans="1:21" ht="15.75" customHeight="1" thickBot="1" x14ac:dyDescent="0.3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336" t="s">
        <v>323</v>
      </c>
      <c r="N32" s="336"/>
      <c r="O32" s="336"/>
      <c r="P32" s="336"/>
      <c r="Q32" s="336"/>
    </row>
    <row r="33" spans="1:18" ht="16.350000000000001" customHeight="1" thickBot="1" x14ac:dyDescent="0.3">
      <c r="A33" s="364" t="s">
        <v>287</v>
      </c>
      <c r="B33" s="365"/>
      <c r="C33" s="365"/>
      <c r="D33" s="365"/>
      <c r="E33" s="366"/>
      <c r="F33" s="238"/>
      <c r="G33" s="364" t="s">
        <v>286</v>
      </c>
      <c r="H33" s="365"/>
      <c r="I33" s="365"/>
      <c r="J33" s="365"/>
      <c r="K33" s="366"/>
      <c r="L33" s="238"/>
      <c r="M33" s="364" t="s">
        <v>285</v>
      </c>
      <c r="N33" s="365"/>
      <c r="O33" s="365"/>
      <c r="P33" s="365"/>
      <c r="Q33" s="366"/>
    </row>
    <row r="34" spans="1:18" ht="6" customHeight="1" thickBot="1" x14ac:dyDescent="0.3">
      <c r="A34" s="232"/>
      <c r="B34" s="232"/>
      <c r="C34" s="232"/>
      <c r="D34" s="232"/>
      <c r="E34" s="232"/>
      <c r="F34" s="231"/>
      <c r="G34" s="232"/>
      <c r="H34" s="233"/>
      <c r="I34" s="233"/>
      <c r="J34" s="233"/>
      <c r="K34" s="233"/>
      <c r="L34" s="231"/>
      <c r="M34" s="232"/>
      <c r="N34" s="233"/>
      <c r="O34" s="233"/>
      <c r="P34" s="233"/>
      <c r="Q34" s="233"/>
    </row>
    <row r="35" spans="1:18" x14ac:dyDescent="0.25">
      <c r="A35" s="223" t="s">
        <v>232</v>
      </c>
      <c r="B35" s="223" t="s">
        <v>233</v>
      </c>
      <c r="C35" s="223" t="s">
        <v>234</v>
      </c>
      <c r="D35" s="223" t="s">
        <v>235</v>
      </c>
      <c r="E35" s="223" t="s">
        <v>236</v>
      </c>
      <c r="F35" s="234"/>
      <c r="G35" s="223" t="s">
        <v>232</v>
      </c>
      <c r="H35" s="223" t="s">
        <v>233</v>
      </c>
      <c r="I35" s="223" t="s">
        <v>234</v>
      </c>
      <c r="J35" s="223" t="s">
        <v>235</v>
      </c>
      <c r="K35" s="223" t="s">
        <v>236</v>
      </c>
      <c r="L35" s="234"/>
      <c r="M35" s="223" t="s">
        <v>232</v>
      </c>
      <c r="N35" s="223" t="s">
        <v>233</v>
      </c>
      <c r="O35" s="223" t="s">
        <v>234</v>
      </c>
      <c r="P35" s="223" t="s">
        <v>235</v>
      </c>
      <c r="Q35" s="223" t="s">
        <v>236</v>
      </c>
    </row>
    <row r="36" spans="1:18" x14ac:dyDescent="0.25">
      <c r="A36" s="228">
        <v>3</v>
      </c>
      <c r="B36" s="228">
        <f t="shared" ref="B36:E39" si="10">+A36+1</f>
        <v>4</v>
      </c>
      <c r="C36" s="228">
        <f t="shared" si="10"/>
        <v>5</v>
      </c>
      <c r="D36" s="228">
        <f t="shared" si="10"/>
        <v>6</v>
      </c>
      <c r="E36" s="228">
        <f t="shared" si="10"/>
        <v>7</v>
      </c>
      <c r="F36" s="236"/>
      <c r="G36" s="228">
        <v>1</v>
      </c>
      <c r="H36" s="228">
        <f t="shared" ref="H36:K39" si="11">+G36+1</f>
        <v>2</v>
      </c>
      <c r="I36" s="228">
        <f t="shared" si="11"/>
        <v>3</v>
      </c>
      <c r="J36" s="228">
        <f t="shared" si="11"/>
        <v>4</v>
      </c>
      <c r="K36" s="228">
        <f t="shared" si="11"/>
        <v>5</v>
      </c>
      <c r="L36" s="236"/>
      <c r="M36" s="228"/>
      <c r="N36" s="228"/>
      <c r="O36" s="228"/>
      <c r="P36" s="228">
        <f t="shared" ref="P36:Q40" si="12">+O36+1</f>
        <v>1</v>
      </c>
      <c r="Q36" s="228">
        <f t="shared" si="12"/>
        <v>2</v>
      </c>
    </row>
    <row r="37" spans="1:18" x14ac:dyDescent="0.25">
      <c r="A37" s="230">
        <f>+E36+3</f>
        <v>10</v>
      </c>
      <c r="B37" s="230">
        <f t="shared" si="10"/>
        <v>11</v>
      </c>
      <c r="C37" s="230">
        <f t="shared" si="10"/>
        <v>12</v>
      </c>
      <c r="D37" s="230">
        <f t="shared" si="10"/>
        <v>13</v>
      </c>
      <c r="E37" s="230">
        <f t="shared" si="10"/>
        <v>14</v>
      </c>
      <c r="F37" s="236"/>
      <c r="G37" s="228">
        <f>+K36+3</f>
        <v>8</v>
      </c>
      <c r="H37" s="228">
        <f t="shared" si="11"/>
        <v>9</v>
      </c>
      <c r="I37" s="228">
        <f t="shared" si="11"/>
        <v>10</v>
      </c>
      <c r="J37" s="228">
        <f t="shared" si="11"/>
        <v>11</v>
      </c>
      <c r="K37" s="225">
        <f t="shared" si="11"/>
        <v>12</v>
      </c>
      <c r="L37" s="236"/>
      <c r="M37" s="228">
        <f>+Q36+3</f>
        <v>5</v>
      </c>
      <c r="N37" s="228">
        <f t="shared" ref="N37:O40" si="13">+M37+1</f>
        <v>6</v>
      </c>
      <c r="O37" s="228">
        <f t="shared" si="13"/>
        <v>7</v>
      </c>
      <c r="P37" s="228">
        <f t="shared" si="12"/>
        <v>8</v>
      </c>
      <c r="Q37" s="228">
        <f t="shared" si="12"/>
        <v>9</v>
      </c>
    </row>
    <row r="38" spans="1:18" x14ac:dyDescent="0.25">
      <c r="A38" s="228">
        <f>+E37+3</f>
        <v>17</v>
      </c>
      <c r="B38" s="228">
        <f t="shared" si="10"/>
        <v>18</v>
      </c>
      <c r="C38" s="228">
        <f t="shared" si="10"/>
        <v>19</v>
      </c>
      <c r="D38" s="228">
        <f t="shared" si="10"/>
        <v>20</v>
      </c>
      <c r="E38" s="228">
        <f t="shared" si="10"/>
        <v>21</v>
      </c>
      <c r="F38" s="236"/>
      <c r="G38" s="228">
        <f>+K37+3</f>
        <v>15</v>
      </c>
      <c r="H38" s="228">
        <f t="shared" si="11"/>
        <v>16</v>
      </c>
      <c r="I38" s="228">
        <f t="shared" si="11"/>
        <v>17</v>
      </c>
      <c r="J38" s="228">
        <f t="shared" si="11"/>
        <v>18</v>
      </c>
      <c r="K38" s="228">
        <f t="shared" si="11"/>
        <v>19</v>
      </c>
      <c r="L38" s="236"/>
      <c r="M38" s="228">
        <f>+Q37+3</f>
        <v>12</v>
      </c>
      <c r="N38" s="228">
        <f t="shared" si="13"/>
        <v>13</v>
      </c>
      <c r="O38" s="228">
        <f t="shared" si="13"/>
        <v>14</v>
      </c>
      <c r="P38" s="229">
        <f t="shared" si="12"/>
        <v>15</v>
      </c>
      <c r="Q38" s="228">
        <f t="shared" si="12"/>
        <v>16</v>
      </c>
    </row>
    <row r="39" spans="1:18" x14ac:dyDescent="0.25">
      <c r="A39" s="230">
        <f>+E38+3</f>
        <v>24</v>
      </c>
      <c r="B39" s="230">
        <f t="shared" si="10"/>
        <v>25</v>
      </c>
      <c r="C39" s="230">
        <f t="shared" si="10"/>
        <v>26</v>
      </c>
      <c r="D39" s="230">
        <f t="shared" si="10"/>
        <v>27</v>
      </c>
      <c r="E39" s="230">
        <f t="shared" si="10"/>
        <v>28</v>
      </c>
      <c r="F39" s="236"/>
      <c r="G39" s="228">
        <f>+K38+3</f>
        <v>22</v>
      </c>
      <c r="H39" s="228">
        <f t="shared" si="11"/>
        <v>23</v>
      </c>
      <c r="I39" s="228">
        <f t="shared" si="11"/>
        <v>24</v>
      </c>
      <c r="J39" s="228">
        <f t="shared" si="11"/>
        <v>25</v>
      </c>
      <c r="K39" s="228">
        <f t="shared" si="11"/>
        <v>26</v>
      </c>
      <c r="L39" s="236"/>
      <c r="M39" s="228">
        <f>+Q38+3</f>
        <v>19</v>
      </c>
      <c r="N39" s="228">
        <f t="shared" si="13"/>
        <v>20</v>
      </c>
      <c r="O39" s="228">
        <f t="shared" si="13"/>
        <v>21</v>
      </c>
      <c r="P39" s="228">
        <f t="shared" si="12"/>
        <v>22</v>
      </c>
      <c r="Q39" s="228">
        <f t="shared" si="12"/>
        <v>23</v>
      </c>
    </row>
    <row r="40" spans="1:18" x14ac:dyDescent="0.25">
      <c r="A40" s="228"/>
      <c r="B40" s="228"/>
      <c r="C40" s="228"/>
      <c r="D40" s="228"/>
      <c r="E40" s="228"/>
      <c r="F40" s="236"/>
      <c r="G40" s="228">
        <f>+K39+3</f>
        <v>29</v>
      </c>
      <c r="H40" s="228">
        <f>+G40+1</f>
        <v>30</v>
      </c>
      <c r="I40" s="228">
        <f>+H40+1</f>
        <v>31</v>
      </c>
      <c r="J40" s="228"/>
      <c r="K40" s="228"/>
      <c r="L40" s="236"/>
      <c r="M40" s="244">
        <f>+Q39+3</f>
        <v>26</v>
      </c>
      <c r="N40" s="244">
        <f t="shared" si="13"/>
        <v>27</v>
      </c>
      <c r="O40" s="244">
        <f t="shared" si="13"/>
        <v>28</v>
      </c>
      <c r="P40" s="244">
        <f t="shared" si="12"/>
        <v>29</v>
      </c>
      <c r="Q40" s="244">
        <f t="shared" si="12"/>
        <v>30</v>
      </c>
    </row>
    <row r="41" spans="1:18" x14ac:dyDescent="0.25">
      <c r="A41" s="245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8" ht="16.350000000000001" customHeight="1" thickBot="1" x14ac:dyDescent="0.3">
      <c r="A42" s="368" t="s">
        <v>284</v>
      </c>
      <c r="B42" s="369"/>
      <c r="C42" s="369"/>
      <c r="D42" s="369"/>
      <c r="E42" s="370"/>
      <c r="F42" s="246"/>
      <c r="G42" s="371"/>
      <c r="H42" s="371"/>
      <c r="I42" s="371"/>
      <c r="J42" s="371"/>
      <c r="K42" s="371"/>
      <c r="L42" s="246"/>
      <c r="M42" s="247"/>
      <c r="N42" s="248"/>
      <c r="O42" s="246"/>
      <c r="P42" s="372"/>
      <c r="Q42" s="372"/>
    </row>
    <row r="43" spans="1:18" ht="7.35" customHeight="1" thickBot="1" x14ac:dyDescent="0.3">
      <c r="A43" s="249"/>
      <c r="B43" s="249"/>
      <c r="C43" s="249"/>
      <c r="D43" s="249"/>
      <c r="E43" s="249"/>
      <c r="F43" s="246"/>
      <c r="G43" s="246"/>
      <c r="H43" s="250"/>
    </row>
    <row r="44" spans="1:18" x14ac:dyDescent="0.25">
      <c r="A44" s="223" t="s">
        <v>232</v>
      </c>
      <c r="B44" s="223" t="s">
        <v>233</v>
      </c>
      <c r="C44" s="223" t="s">
        <v>234</v>
      </c>
      <c r="D44" s="223" t="s">
        <v>235</v>
      </c>
      <c r="E44" s="223" t="s">
        <v>236</v>
      </c>
      <c r="F44" s="246"/>
      <c r="G44" s="246"/>
      <c r="M44" s="251" t="s">
        <v>238</v>
      </c>
      <c r="N44" s="251"/>
      <c r="P44" s="355">
        <v>45194</v>
      </c>
      <c r="Q44" s="356"/>
    </row>
    <row r="45" spans="1:18" ht="15" customHeight="1" x14ac:dyDescent="0.25">
      <c r="A45" s="322">
        <v>2</v>
      </c>
      <c r="B45" s="322">
        <f t="shared" ref="B45:E48" si="14">+A45+1</f>
        <v>3</v>
      </c>
      <c r="C45" s="322">
        <f t="shared" si="14"/>
        <v>4</v>
      </c>
      <c r="D45" s="228">
        <f t="shared" si="14"/>
        <v>5</v>
      </c>
      <c r="E45" s="228">
        <f t="shared" si="14"/>
        <v>6</v>
      </c>
      <c r="F45" s="246"/>
      <c r="G45" s="246"/>
      <c r="H45" s="229"/>
      <c r="I45" s="373" t="s">
        <v>420</v>
      </c>
      <c r="J45" s="374"/>
      <c r="K45" s="248"/>
      <c r="L45" s="248"/>
      <c r="M45" s="251" t="s">
        <v>283</v>
      </c>
      <c r="N45" s="251"/>
      <c r="P45" s="351">
        <v>45474</v>
      </c>
      <c r="Q45" s="352"/>
    </row>
    <row r="46" spans="1:18" ht="15" customHeight="1" x14ac:dyDescent="0.25">
      <c r="A46" s="228">
        <f>+E45+3</f>
        <v>9</v>
      </c>
      <c r="B46" s="228">
        <f t="shared" si="14"/>
        <v>10</v>
      </c>
      <c r="C46" s="228">
        <f t="shared" si="14"/>
        <v>11</v>
      </c>
      <c r="D46" s="228">
        <f t="shared" si="14"/>
        <v>12</v>
      </c>
      <c r="E46" s="228">
        <f t="shared" si="14"/>
        <v>13</v>
      </c>
      <c r="F46" s="246"/>
      <c r="G46" s="246"/>
      <c r="H46" s="230"/>
      <c r="I46" s="248" t="s">
        <v>240</v>
      </c>
      <c r="J46" s="252"/>
      <c r="K46" s="252"/>
      <c r="L46" s="252"/>
      <c r="M46" s="299" t="s">
        <v>473</v>
      </c>
      <c r="N46" s="299"/>
      <c r="O46" s="101"/>
      <c r="P46" s="351">
        <v>45541</v>
      </c>
      <c r="Q46" s="352"/>
    </row>
    <row r="47" spans="1:18" ht="15" customHeight="1" x14ac:dyDescent="0.25">
      <c r="A47" s="228">
        <f>+E46+3</f>
        <v>16</v>
      </c>
      <c r="B47" s="228">
        <f t="shared" si="14"/>
        <v>17</v>
      </c>
      <c r="C47" s="228">
        <f t="shared" si="14"/>
        <v>18</v>
      </c>
      <c r="D47" s="228">
        <f t="shared" si="14"/>
        <v>19</v>
      </c>
      <c r="E47" s="228">
        <f t="shared" si="14"/>
        <v>20</v>
      </c>
      <c r="F47" s="246"/>
      <c r="G47" s="246"/>
      <c r="H47" s="253"/>
      <c r="I47" s="248" t="s">
        <v>242</v>
      </c>
      <c r="J47" s="248"/>
      <c r="K47" s="248"/>
      <c r="L47" s="248"/>
      <c r="M47" s="48" t="s">
        <v>241</v>
      </c>
      <c r="N47" s="48"/>
      <c r="O47" s="21"/>
      <c r="P47" s="351">
        <v>45547</v>
      </c>
      <c r="Q47" s="352"/>
    </row>
    <row r="48" spans="1:18" ht="15" customHeight="1" x14ac:dyDescent="0.25">
      <c r="A48" s="228">
        <f>+E47+3</f>
        <v>23</v>
      </c>
      <c r="B48" s="228">
        <f t="shared" si="14"/>
        <v>24</v>
      </c>
      <c r="C48" s="228">
        <f t="shared" si="14"/>
        <v>25</v>
      </c>
      <c r="D48" s="228">
        <f t="shared" si="14"/>
        <v>26</v>
      </c>
      <c r="E48" s="228">
        <f t="shared" si="14"/>
        <v>27</v>
      </c>
      <c r="F48" s="246"/>
      <c r="G48" s="246"/>
      <c r="H48" s="254"/>
      <c r="I48" s="248"/>
      <c r="J48" s="248"/>
      <c r="K48" s="248"/>
      <c r="L48" s="248"/>
      <c r="M48" s="52" t="s">
        <v>243</v>
      </c>
      <c r="N48" s="53"/>
      <c r="O48" s="53"/>
      <c r="P48" s="53"/>
      <c r="Q48" s="54"/>
      <c r="R48" s="211"/>
    </row>
    <row r="49" spans="1:18" ht="15.75" customHeight="1" x14ac:dyDescent="0.25">
      <c r="A49" s="228">
        <f>+E48+3</f>
        <v>30</v>
      </c>
      <c r="B49" s="228"/>
      <c r="C49" s="228"/>
      <c r="D49" s="228"/>
      <c r="E49" s="228"/>
      <c r="F49" s="246"/>
      <c r="G49" s="246"/>
      <c r="H49" s="255"/>
      <c r="I49" s="256"/>
      <c r="J49" s="256"/>
      <c r="K49" s="256"/>
      <c r="L49" s="248"/>
      <c r="M49" s="291" t="s">
        <v>244</v>
      </c>
      <c r="N49" s="198" t="s">
        <v>245</v>
      </c>
      <c r="O49" s="58">
        <v>45227</v>
      </c>
      <c r="P49" s="198" t="s">
        <v>246</v>
      </c>
      <c r="Q49" s="59">
        <v>45235</v>
      </c>
    </row>
    <row r="50" spans="1:18" x14ac:dyDescent="0.25">
      <c r="A50" s="226"/>
      <c r="B50" s="226"/>
      <c r="C50" s="226"/>
      <c r="D50" s="226"/>
      <c r="E50" s="226"/>
      <c r="F50" s="246"/>
      <c r="G50" s="207"/>
      <c r="H50" s="213"/>
      <c r="J50" s="248"/>
      <c r="K50" s="248"/>
      <c r="L50" s="248"/>
      <c r="M50" s="291" t="s">
        <v>247</v>
      </c>
      <c r="N50" s="198" t="s">
        <v>245</v>
      </c>
      <c r="O50" s="58">
        <v>45283</v>
      </c>
      <c r="P50" s="198" t="s">
        <v>246</v>
      </c>
      <c r="Q50" s="142">
        <v>45294</v>
      </c>
      <c r="R50" s="211"/>
    </row>
    <row r="51" spans="1:18" x14ac:dyDescent="0.25">
      <c r="A51" s="226"/>
      <c r="B51" s="226"/>
      <c r="C51" s="226"/>
      <c r="D51" s="226"/>
      <c r="E51" s="226"/>
      <c r="F51" s="246"/>
      <c r="G51" s="246"/>
      <c r="J51" s="248"/>
      <c r="K51" s="248"/>
      <c r="L51" s="248"/>
      <c r="M51" s="291" t="s">
        <v>248</v>
      </c>
      <c r="N51" s="198" t="s">
        <v>245</v>
      </c>
      <c r="O51" s="58">
        <v>45346</v>
      </c>
      <c r="P51" s="198" t="s">
        <v>246</v>
      </c>
      <c r="Q51" s="59">
        <v>45354</v>
      </c>
      <c r="R51" s="211"/>
    </row>
    <row r="52" spans="1:18" x14ac:dyDescent="0.25">
      <c r="M52" s="291" t="s">
        <v>249</v>
      </c>
      <c r="N52" s="198" t="s">
        <v>245</v>
      </c>
      <c r="O52" s="58">
        <v>45402</v>
      </c>
      <c r="P52" s="198" t="s">
        <v>246</v>
      </c>
      <c r="Q52" s="59">
        <v>45410</v>
      </c>
      <c r="R52" s="211"/>
    </row>
    <row r="53" spans="1:18" ht="18" x14ac:dyDescent="0.25">
      <c r="M53" s="293" t="s">
        <v>250</v>
      </c>
      <c r="N53" s="198" t="s">
        <v>245</v>
      </c>
      <c r="O53" s="58">
        <v>45420</v>
      </c>
      <c r="P53" s="198" t="s">
        <v>246</v>
      </c>
      <c r="Q53" s="59">
        <v>45424</v>
      </c>
    </row>
    <row r="54" spans="1:18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</sheetData>
  <mergeCells count="23">
    <mergeCell ref="P46:Q46"/>
    <mergeCell ref="P47:Q47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  <mergeCell ref="A15:E15"/>
    <mergeCell ref="G15:K15"/>
    <mergeCell ref="M15:Q15"/>
    <mergeCell ref="E2:L3"/>
    <mergeCell ref="G5:Q5"/>
    <mergeCell ref="A6:E6"/>
    <mergeCell ref="G6:K6"/>
    <mergeCell ref="M6:Q6"/>
  </mergeCells>
  <pageMargins left="0.7" right="0.7" top="0.75" bottom="0.75" header="0.3" footer="0.3"/>
  <pageSetup paperSize="9" scale="70" orientation="portrait" horizontalDpi="90" verticalDpi="9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0C74-28CC-48D3-9D3A-5BC20EA1EC2D}">
  <sheetPr codeName="Feuil5">
    <tabColor rgb="FF92D050"/>
    <pageSetUpPr fitToPage="1"/>
  </sheetPr>
  <dimension ref="A1:Q55"/>
  <sheetViews>
    <sheetView topLeftCell="A10" zoomScale="55" zoomScaleNormal="55" workbookViewId="0">
      <selection activeCell="AB56" sqref="AB56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411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7"/>
      <c r="B7" s="27"/>
      <c r="C7" s="27"/>
      <c r="D7" s="27"/>
      <c r="E7" s="27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34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34"/>
      <c r="M9" s="33"/>
      <c r="N9" s="33"/>
      <c r="O9" s="49">
        <f t="shared" ref="O9:Q12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34"/>
      <c r="G10" s="51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34"/>
      <c r="M10" s="33">
        <f>+Q9+3</f>
        <v>6</v>
      </c>
      <c r="N10" s="33">
        <f>+M10+1</f>
        <v>7</v>
      </c>
      <c r="O10" s="33">
        <f t="shared" si="0"/>
        <v>8</v>
      </c>
      <c r="P10" s="33">
        <f t="shared" si="0"/>
        <v>9</v>
      </c>
      <c r="Q10" s="33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34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34"/>
      <c r="M11" s="51">
        <f>+Q10+3</f>
        <v>13</v>
      </c>
      <c r="N11" s="51">
        <f>+M11+1</f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34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34"/>
      <c r="M12" s="51">
        <f>+Q11+3</f>
        <v>20</v>
      </c>
      <c r="N12" s="51">
        <f>+M12+1</f>
        <v>21</v>
      </c>
      <c r="O12" s="51">
        <f t="shared" si="0"/>
        <v>22</v>
      </c>
      <c r="P12" s="51">
        <f t="shared" si="0"/>
        <v>23</v>
      </c>
      <c r="Q12" s="51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34"/>
      <c r="G13" s="33">
        <f>+K12+3</f>
        <v>30</v>
      </c>
      <c r="H13" s="33">
        <v>31</v>
      </c>
      <c r="I13" s="33"/>
      <c r="J13" s="33"/>
      <c r="K13" s="33"/>
      <c r="L13" s="34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P18:Q21" si="3">+O18+1</f>
        <v>1</v>
      </c>
      <c r="Q18" s="33">
        <f t="shared" si="3"/>
        <v>2</v>
      </c>
    </row>
    <row r="19" spans="1:17" x14ac:dyDescent="0.25">
      <c r="A19" s="33">
        <f>+E18+3</f>
        <v>4</v>
      </c>
      <c r="B19" s="33">
        <f t="shared" ref="B19:D22" si="4">+A19+1</f>
        <v>5</v>
      </c>
      <c r="C19" s="33">
        <f t="shared" si="4"/>
        <v>6</v>
      </c>
      <c r="D19" s="33">
        <f t="shared" si="4"/>
        <v>7</v>
      </c>
      <c r="E19" s="33">
        <f>+D19+1</f>
        <v>8</v>
      </c>
      <c r="F19" s="39"/>
      <c r="G19" s="51">
        <f>+K18+3</f>
        <v>8</v>
      </c>
      <c r="H19" s="51">
        <f t="shared" ref="H19:K21" si="5">+G19+1</f>
        <v>9</v>
      </c>
      <c r="I19" s="51">
        <f t="shared" si="5"/>
        <v>10</v>
      </c>
      <c r="J19" s="51">
        <f t="shared" si="5"/>
        <v>11</v>
      </c>
      <c r="K19" s="51">
        <f t="shared" si="5"/>
        <v>12</v>
      </c>
      <c r="L19" s="39"/>
      <c r="M19" s="51">
        <f>+Q18+3</f>
        <v>5</v>
      </c>
      <c r="N19" s="51">
        <f t="shared" ref="N19:O21" si="6">+M19+1</f>
        <v>6</v>
      </c>
      <c r="O19" s="51">
        <f t="shared" si="6"/>
        <v>7</v>
      </c>
      <c r="P19" s="51">
        <f t="shared" si="3"/>
        <v>8</v>
      </c>
      <c r="Q19" s="51">
        <f t="shared" si="3"/>
        <v>9</v>
      </c>
    </row>
    <row r="20" spans="1:17" x14ac:dyDescent="0.25">
      <c r="A20" s="33">
        <f>+E19+3</f>
        <v>11</v>
      </c>
      <c r="B20" s="33">
        <f t="shared" si="4"/>
        <v>12</v>
      </c>
      <c r="C20" s="33">
        <f t="shared" si="4"/>
        <v>13</v>
      </c>
      <c r="D20" s="33">
        <f t="shared" si="4"/>
        <v>14</v>
      </c>
      <c r="E20" s="33">
        <f>+D20+1</f>
        <v>15</v>
      </c>
      <c r="F20" s="39"/>
      <c r="G20" s="51">
        <f>+K19+3</f>
        <v>15</v>
      </c>
      <c r="H20" s="51">
        <f t="shared" si="5"/>
        <v>16</v>
      </c>
      <c r="I20" s="51">
        <f t="shared" si="5"/>
        <v>17</v>
      </c>
      <c r="J20" s="51">
        <f t="shared" si="5"/>
        <v>18</v>
      </c>
      <c r="K20" s="51">
        <f t="shared" si="5"/>
        <v>19</v>
      </c>
      <c r="L20" s="39"/>
      <c r="M20" s="51">
        <f>+Q19+3</f>
        <v>12</v>
      </c>
      <c r="N20" s="51">
        <f t="shared" si="6"/>
        <v>13</v>
      </c>
      <c r="O20" s="51">
        <f t="shared" si="6"/>
        <v>14</v>
      </c>
      <c r="P20" s="51">
        <f t="shared" si="3"/>
        <v>15</v>
      </c>
      <c r="Q20" s="51">
        <f t="shared" si="3"/>
        <v>16</v>
      </c>
    </row>
    <row r="21" spans="1:17" x14ac:dyDescent="0.25">
      <c r="A21" s="51">
        <f>+E20+3</f>
        <v>18</v>
      </c>
      <c r="B21" s="51">
        <f t="shared" si="4"/>
        <v>19</v>
      </c>
      <c r="C21" s="51">
        <f t="shared" si="4"/>
        <v>20</v>
      </c>
      <c r="D21" s="51">
        <f t="shared" si="4"/>
        <v>21</v>
      </c>
      <c r="E21" s="51">
        <f>+D21+1</f>
        <v>22</v>
      </c>
      <c r="F21" s="39"/>
      <c r="G21" s="33">
        <f>+K20+3</f>
        <v>22</v>
      </c>
      <c r="H21" s="33">
        <f t="shared" si="5"/>
        <v>23</v>
      </c>
      <c r="I21" s="33">
        <f t="shared" si="5"/>
        <v>24</v>
      </c>
      <c r="J21" s="33">
        <f t="shared" si="5"/>
        <v>25</v>
      </c>
      <c r="K21" s="33">
        <f t="shared" si="5"/>
        <v>26</v>
      </c>
      <c r="L21" s="39"/>
      <c r="M21" s="33">
        <f>+Q20+3</f>
        <v>19</v>
      </c>
      <c r="N21" s="33">
        <f t="shared" si="6"/>
        <v>20</v>
      </c>
      <c r="O21" s="33">
        <f t="shared" si="6"/>
        <v>21</v>
      </c>
      <c r="P21" s="33">
        <f t="shared" si="3"/>
        <v>22</v>
      </c>
      <c r="Q21" s="33">
        <f t="shared" si="3"/>
        <v>23</v>
      </c>
    </row>
    <row r="22" spans="1:17" x14ac:dyDescent="0.25">
      <c r="A22" s="49">
        <f>+E21+3</f>
        <v>25</v>
      </c>
      <c r="B22" s="33">
        <f t="shared" si="4"/>
        <v>26</v>
      </c>
      <c r="C22" s="33">
        <f t="shared" si="4"/>
        <v>27</v>
      </c>
      <c r="D22" s="33">
        <f t="shared" si="4"/>
        <v>28</v>
      </c>
      <c r="E22" s="33">
        <f>+D22+1</f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41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43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>+D27+1</f>
        <v>1</v>
      </c>
      <c r="F27" s="34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O27:Q29" si="7">+N27+1</f>
        <v>1</v>
      </c>
      <c r="P27" s="33">
        <f t="shared" si="7"/>
        <v>2</v>
      </c>
      <c r="Q27" s="33">
        <f t="shared" si="7"/>
        <v>3</v>
      </c>
    </row>
    <row r="28" spans="1:17" x14ac:dyDescent="0.25">
      <c r="A28" s="33">
        <f>+E27+3</f>
        <v>4</v>
      </c>
      <c r="B28" s="33">
        <f t="shared" ref="B28:D31" si="8">+A28+1</f>
        <v>5</v>
      </c>
      <c r="C28" s="33">
        <f t="shared" si="8"/>
        <v>6</v>
      </c>
      <c r="D28" s="33">
        <f t="shared" si="8"/>
        <v>7</v>
      </c>
      <c r="E28" s="33">
        <f>+D28+1</f>
        <v>8</v>
      </c>
      <c r="F28" s="43"/>
      <c r="G28" s="51">
        <v>8</v>
      </c>
      <c r="H28" s="51">
        <f t="shared" ref="H28:K30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>+M28+1</f>
        <v>7</v>
      </c>
      <c r="O28" s="49">
        <f t="shared" si="7"/>
        <v>8</v>
      </c>
      <c r="P28" s="49">
        <f t="shared" si="7"/>
        <v>9</v>
      </c>
      <c r="Q28" s="33">
        <f t="shared" si="7"/>
        <v>10</v>
      </c>
    </row>
    <row r="29" spans="1:17" x14ac:dyDescent="0.25">
      <c r="A29" s="51">
        <f>+E28+3</f>
        <v>11</v>
      </c>
      <c r="B29" s="51">
        <f t="shared" si="8"/>
        <v>12</v>
      </c>
      <c r="C29" s="51">
        <f t="shared" si="8"/>
        <v>13</v>
      </c>
      <c r="D29" s="63">
        <f t="shared" si="8"/>
        <v>14</v>
      </c>
      <c r="E29" s="51">
        <f>+D29+1</f>
        <v>15</v>
      </c>
      <c r="F29" s="34"/>
      <c r="G29" s="33">
        <f>+K28+3</f>
        <v>15</v>
      </c>
      <c r="H29" s="33">
        <f t="shared" si="9"/>
        <v>16</v>
      </c>
      <c r="I29" s="33">
        <f t="shared" si="9"/>
        <v>17</v>
      </c>
      <c r="J29" s="33">
        <f t="shared" si="9"/>
        <v>18</v>
      </c>
      <c r="K29" s="33">
        <f t="shared" si="9"/>
        <v>19</v>
      </c>
      <c r="L29" s="39"/>
      <c r="M29" s="33">
        <f>+Q28+3</f>
        <v>13</v>
      </c>
      <c r="N29" s="33">
        <f>+M29+1</f>
        <v>14</v>
      </c>
      <c r="O29" s="33">
        <f t="shared" si="7"/>
        <v>15</v>
      </c>
      <c r="P29" s="33">
        <f t="shared" si="7"/>
        <v>16</v>
      </c>
      <c r="Q29" s="33">
        <f t="shared" si="7"/>
        <v>17</v>
      </c>
    </row>
    <row r="30" spans="1:17" x14ac:dyDescent="0.25">
      <c r="A30" s="51">
        <f>+E29+3</f>
        <v>18</v>
      </c>
      <c r="B30" s="51">
        <f t="shared" si="8"/>
        <v>19</v>
      </c>
      <c r="C30" s="51">
        <f t="shared" si="8"/>
        <v>20</v>
      </c>
      <c r="D30" s="51">
        <f t="shared" si="8"/>
        <v>21</v>
      </c>
      <c r="E30" s="51">
        <f>+D30+1</f>
        <v>22</v>
      </c>
      <c r="F30" s="34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51">
        <v>21</v>
      </c>
      <c r="O30" s="51">
        <v>22</v>
      </c>
      <c r="P30" s="51">
        <f>+O30+1</f>
        <v>23</v>
      </c>
      <c r="Q30" s="51">
        <f>+P30+1</f>
        <v>24</v>
      </c>
    </row>
    <row r="31" spans="1:17" x14ac:dyDescent="0.25">
      <c r="A31" s="33">
        <f>+E30+3</f>
        <v>25</v>
      </c>
      <c r="B31" s="33">
        <f t="shared" si="8"/>
        <v>26</v>
      </c>
      <c r="C31" s="33">
        <f t="shared" si="8"/>
        <v>27</v>
      </c>
      <c r="D31" s="33">
        <f t="shared" si="8"/>
        <v>28</v>
      </c>
      <c r="E31" s="33">
        <v>29</v>
      </c>
      <c r="F31" s="34"/>
      <c r="G31" s="33">
        <f>+K30+3</f>
        <v>29</v>
      </c>
      <c r="H31" s="33">
        <f>+G31+1</f>
        <v>30</v>
      </c>
      <c r="I31" s="33"/>
      <c r="J31" s="33"/>
      <c r="K31" s="33"/>
      <c r="L31" s="39"/>
      <c r="M31" s="51">
        <v>27</v>
      </c>
      <c r="N31" s="51">
        <v>28</v>
      </c>
      <c r="O31" s="51">
        <v>29</v>
      </c>
      <c r="P31" s="51">
        <v>30</v>
      </c>
      <c r="Q31" s="51">
        <v>31</v>
      </c>
    </row>
    <row r="32" spans="1:17" ht="15.7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P36:Q39" si="11">+O36+1</f>
        <v>1</v>
      </c>
      <c r="Q36" s="33">
        <f t="shared" si="11"/>
        <v>2</v>
      </c>
    </row>
    <row r="37" spans="1:17" x14ac:dyDescent="0.25">
      <c r="A37" s="33">
        <f>+E36+3</f>
        <v>10</v>
      </c>
      <c r="B37" s="33">
        <f t="shared" ref="B37:C39" si="12">+A37+1</f>
        <v>11</v>
      </c>
      <c r="C37" s="33">
        <f t="shared" si="12"/>
        <v>12</v>
      </c>
      <c r="D37" s="33">
        <f t="shared" si="10"/>
        <v>13</v>
      </c>
      <c r="E37" s="33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ref="N37:O40" si="14">+M37+1</f>
        <v>6</v>
      </c>
      <c r="O37" s="33">
        <f t="shared" si="14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51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4"/>
        <v>13</v>
      </c>
      <c r="O38" s="33">
        <f t="shared" si="14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51">
        <f>+E38+3</f>
        <v>24</v>
      </c>
      <c r="B39" s="51">
        <f t="shared" si="12"/>
        <v>25</v>
      </c>
      <c r="C39" s="51">
        <f t="shared" si="12"/>
        <v>26</v>
      </c>
      <c r="D39" s="51">
        <f t="shared" si="10"/>
        <v>27</v>
      </c>
      <c r="E39" s="51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4"/>
        <v>20</v>
      </c>
      <c r="O39" s="33">
        <f t="shared" si="14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33">
        <f t="shared" si="14"/>
        <v>27</v>
      </c>
      <c r="O40" s="67">
        <f t="shared" si="14"/>
        <v>28</v>
      </c>
      <c r="P40" s="67">
        <v>29</v>
      </c>
      <c r="Q40" s="33">
        <v>30</v>
      </c>
    </row>
    <row r="41" spans="1:17" x14ac:dyDescent="0.25">
      <c r="A41" s="6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37" t="s">
        <v>284</v>
      </c>
      <c r="B42" s="338"/>
      <c r="C42" s="338"/>
      <c r="D42" s="338"/>
      <c r="E42" s="339"/>
      <c r="F42" s="197"/>
      <c r="G42" s="340"/>
      <c r="H42" s="340"/>
      <c r="I42" s="340"/>
      <c r="J42" s="340"/>
      <c r="K42" s="340"/>
      <c r="L42" s="197"/>
      <c r="M42" s="44"/>
      <c r="N42" s="45"/>
      <c r="O42" s="197"/>
      <c r="P42" s="341"/>
      <c r="Q42" s="341"/>
    </row>
    <row r="43" spans="1:17" ht="7.35" customHeight="1" thickBot="1" x14ac:dyDescent="0.3">
      <c r="A43" s="46"/>
      <c r="B43" s="46"/>
      <c r="C43" s="46"/>
      <c r="D43" s="46"/>
      <c r="E43" s="46"/>
      <c r="F43" s="197"/>
      <c r="G43" s="197"/>
      <c r="H43" s="47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97"/>
      <c r="G44" s="197"/>
      <c r="M44" s="48" t="s">
        <v>238</v>
      </c>
      <c r="N44" s="48"/>
      <c r="P44" s="376" t="s">
        <v>409</v>
      </c>
      <c r="Q44" s="377"/>
    </row>
    <row r="45" spans="1:17" ht="15" customHeight="1" x14ac:dyDescent="0.25">
      <c r="A45" s="51">
        <v>2</v>
      </c>
      <c r="B45" s="51">
        <v>3</v>
      </c>
      <c r="C45" s="63">
        <v>4</v>
      </c>
      <c r="D45" s="151">
        <v>5</v>
      </c>
      <c r="E45" s="151">
        <f>+D45+1</f>
        <v>6</v>
      </c>
      <c r="F45" s="197"/>
      <c r="G45" s="197"/>
      <c r="H45" s="49"/>
      <c r="I45" s="353" t="s">
        <v>420</v>
      </c>
      <c r="J45" s="354"/>
      <c r="K45" s="45"/>
      <c r="L45" s="45"/>
      <c r="M45" s="48" t="s">
        <v>283</v>
      </c>
      <c r="N45" s="48"/>
      <c r="P45" s="378" t="s">
        <v>408</v>
      </c>
      <c r="Q45" s="379"/>
    </row>
    <row r="46" spans="1:17" ht="15" customHeight="1" x14ac:dyDescent="0.25">
      <c r="A46" s="33">
        <f>+E45+3</f>
        <v>9</v>
      </c>
      <c r="B46" s="33">
        <f t="shared" ref="B46:D48" si="15">+A46+1</f>
        <v>10</v>
      </c>
      <c r="C46" s="33">
        <f t="shared" si="15"/>
        <v>11</v>
      </c>
      <c r="D46" s="33">
        <f t="shared" si="15"/>
        <v>12</v>
      </c>
      <c r="E46" s="33">
        <f>+D46+1</f>
        <v>13</v>
      </c>
      <c r="F46" s="197"/>
      <c r="G46" s="197"/>
      <c r="H46" s="51"/>
      <c r="I46" s="45" t="s">
        <v>240</v>
      </c>
      <c r="J46" s="50"/>
      <c r="K46" s="50"/>
      <c r="L46" s="50"/>
      <c r="M46" s="48" t="s">
        <v>473</v>
      </c>
      <c r="N46" s="48"/>
      <c r="P46" s="375" t="s">
        <v>441</v>
      </c>
      <c r="Q46" s="375"/>
    </row>
    <row r="47" spans="1:17" ht="15" customHeight="1" x14ac:dyDescent="0.25">
      <c r="A47" s="33">
        <f>+E46+3</f>
        <v>16</v>
      </c>
      <c r="B47" s="33">
        <f t="shared" si="15"/>
        <v>17</v>
      </c>
      <c r="C47" s="33">
        <f t="shared" si="15"/>
        <v>18</v>
      </c>
      <c r="D47" s="33">
        <f t="shared" si="15"/>
        <v>19</v>
      </c>
      <c r="E47" s="33">
        <f>+D47+1</f>
        <v>20</v>
      </c>
      <c r="F47" s="197"/>
      <c r="G47" s="197"/>
      <c r="H47" s="63"/>
      <c r="I47" s="45" t="s">
        <v>242</v>
      </c>
      <c r="J47" s="45"/>
      <c r="K47" s="45"/>
      <c r="L47" s="45"/>
      <c r="M47" s="48" t="s">
        <v>241</v>
      </c>
      <c r="N47" s="48"/>
      <c r="P47" s="375" t="s">
        <v>434</v>
      </c>
      <c r="Q47" s="375"/>
    </row>
    <row r="48" spans="1:17" ht="15" customHeight="1" x14ac:dyDescent="0.25">
      <c r="A48" s="33">
        <f>+E47+3</f>
        <v>23</v>
      </c>
      <c r="B48" s="33">
        <f t="shared" si="15"/>
        <v>24</v>
      </c>
      <c r="C48" s="33">
        <f t="shared" si="15"/>
        <v>25</v>
      </c>
      <c r="D48" s="33">
        <f t="shared" si="15"/>
        <v>26</v>
      </c>
      <c r="E48" s="33">
        <f>+D48+1</f>
        <v>27</v>
      </c>
      <c r="F48" s="197"/>
      <c r="G48" s="197"/>
      <c r="H48" s="62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97"/>
      <c r="G49" s="197"/>
      <c r="H49" s="55"/>
      <c r="I49" s="56"/>
      <c r="J49" s="56"/>
      <c r="K49" s="56"/>
      <c r="L49" s="315"/>
      <c r="M49" s="291" t="s">
        <v>244</v>
      </c>
      <c r="N49" s="198" t="s">
        <v>245</v>
      </c>
      <c r="O49" s="289">
        <v>45227</v>
      </c>
      <c r="P49" s="198" t="s">
        <v>246</v>
      </c>
      <c r="Q49" s="59">
        <v>45235</v>
      </c>
    </row>
    <row r="50" spans="1:17" x14ac:dyDescent="0.25">
      <c r="A50" s="60"/>
      <c r="B50" s="60"/>
      <c r="C50" s="60"/>
      <c r="D50" s="60"/>
      <c r="E50" s="60"/>
      <c r="F50" s="197"/>
      <c r="G50" s="197"/>
      <c r="J50" s="45"/>
      <c r="K50" s="45"/>
      <c r="L50" s="315"/>
      <c r="M50" s="291" t="s">
        <v>247</v>
      </c>
      <c r="N50" s="198" t="s">
        <v>245</v>
      </c>
      <c r="O50" s="289">
        <v>45283</v>
      </c>
      <c r="P50" s="198" t="s">
        <v>246</v>
      </c>
      <c r="Q50" s="142">
        <v>45294</v>
      </c>
    </row>
    <row r="51" spans="1:17" x14ac:dyDescent="0.25">
      <c r="A51" s="60"/>
      <c r="B51" s="60"/>
      <c r="C51" s="60"/>
      <c r="D51" s="60"/>
      <c r="E51" s="60"/>
      <c r="F51" s="197"/>
      <c r="G51" s="197"/>
      <c r="J51" s="45"/>
      <c r="K51" s="45"/>
      <c r="L51" s="315"/>
      <c r="M51" s="291" t="s">
        <v>248</v>
      </c>
      <c r="N51" s="198" t="s">
        <v>245</v>
      </c>
      <c r="O51" s="289">
        <v>45346</v>
      </c>
      <c r="P51" s="198" t="s">
        <v>246</v>
      </c>
      <c r="Q51" s="59">
        <v>45354</v>
      </c>
    </row>
    <row r="52" spans="1:17" ht="18" customHeight="1" x14ac:dyDescent="0.25">
      <c r="L52" s="282"/>
      <c r="M52" s="291" t="s">
        <v>249</v>
      </c>
      <c r="N52" s="198" t="s">
        <v>245</v>
      </c>
      <c r="O52" s="289">
        <v>45402</v>
      </c>
      <c r="P52" s="198" t="s">
        <v>246</v>
      </c>
      <c r="Q52" s="59">
        <v>45410</v>
      </c>
    </row>
    <row r="53" spans="1:17" ht="21.6" customHeight="1" x14ac:dyDescent="0.25">
      <c r="L53" s="282"/>
      <c r="M53" s="293" t="s">
        <v>250</v>
      </c>
      <c r="N53" s="198" t="s">
        <v>245</v>
      </c>
      <c r="O53" s="289">
        <v>45420</v>
      </c>
      <c r="P53" s="198" t="s">
        <v>246</v>
      </c>
      <c r="Q53" s="59">
        <v>45424</v>
      </c>
    </row>
    <row r="54" spans="1:17" ht="22.7" customHeight="1" x14ac:dyDescent="0.25">
      <c r="L54" s="282"/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</row>
  </sheetData>
  <mergeCells count="22">
    <mergeCell ref="G5:Q5"/>
    <mergeCell ref="A6:E6"/>
    <mergeCell ref="G6:K6"/>
    <mergeCell ref="M6:Q6"/>
    <mergeCell ref="A15:E15"/>
    <mergeCell ref="G15:K15"/>
    <mergeCell ref="M15:Q15"/>
    <mergeCell ref="P47:Q47"/>
    <mergeCell ref="P46:Q46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I45:J45"/>
  </mergeCells>
  <pageMargins left="0.31496062992125984" right="0.31496062992125984" top="0.74803149606299213" bottom="0.74803149606299213" header="0.11811023622047245" footer="0.11811023622047245"/>
  <pageSetup paperSize="9" scale="81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C2B1-57CB-48D9-B5D1-595AA29DBC00}">
  <sheetPr codeName="Feuil21">
    <tabColor rgb="FF7030A0"/>
    <pageSetUpPr fitToPage="1"/>
  </sheetPr>
  <dimension ref="A1:Q55"/>
  <sheetViews>
    <sheetView topLeftCell="A13" zoomScale="80" zoomScaleNormal="80" workbookViewId="0">
      <selection activeCell="W18" sqref="W18"/>
    </sheetView>
  </sheetViews>
  <sheetFormatPr baseColWidth="10" defaultColWidth="10.5703125" defaultRowHeight="15" x14ac:dyDescent="0.25"/>
  <cols>
    <col min="1" max="5" width="7.42578125" style="21" customWidth="1"/>
    <col min="6" max="6" width="2.42578125" style="21" customWidth="1"/>
    <col min="7" max="11" width="7.42578125" style="21" customWidth="1"/>
    <col min="12" max="12" width="3" style="21" customWidth="1"/>
    <col min="13" max="14" width="7.42578125" style="21" customWidth="1"/>
    <col min="15" max="15" width="8.42578125" style="21" customWidth="1"/>
    <col min="16" max="16" width="7.42578125" style="21" customWidth="1"/>
    <col min="17" max="17" width="8.8554687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18.75" x14ac:dyDescent="0.3">
      <c r="O3" s="109"/>
      <c r="P3" s="136"/>
      <c r="Q3" s="137" t="s">
        <v>296</v>
      </c>
    </row>
    <row r="4" spans="1:17" ht="12.6" customHeight="1" x14ac:dyDescent="0.25">
      <c r="O4" s="22"/>
      <c r="P4" s="22"/>
      <c r="Q4" s="24"/>
    </row>
    <row r="5" spans="1:17" ht="65.099999999999994" customHeight="1" thickBot="1" x14ac:dyDescent="0.3">
      <c r="A5" s="25"/>
      <c r="G5" s="330" t="s">
        <v>450</v>
      </c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8"/>
      <c r="B7" s="28"/>
      <c r="C7" s="28"/>
      <c r="D7" s="28"/>
      <c r="E7" s="28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189"/>
      <c r="G9" s="51">
        <v>2</v>
      </c>
      <c r="H9" s="51">
        <v>3</v>
      </c>
      <c r="I9" s="51">
        <v>4</v>
      </c>
      <c r="J9" s="51">
        <v>5</v>
      </c>
      <c r="K9" s="51">
        <v>6</v>
      </c>
      <c r="L9" s="189"/>
      <c r="M9" s="33"/>
      <c r="N9" s="33"/>
      <c r="O9" s="49">
        <f t="shared" ref="N9:Q12" si="0">+N9+1</f>
        <v>1</v>
      </c>
      <c r="P9" s="33"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 t="shared" ref="B10:D12" si="1">+A10+1</f>
        <v>5</v>
      </c>
      <c r="C10" s="33">
        <f t="shared" si="1"/>
        <v>6</v>
      </c>
      <c r="D10" s="33">
        <f t="shared" si="1"/>
        <v>7</v>
      </c>
      <c r="E10" s="33">
        <f>+D10+1</f>
        <v>8</v>
      </c>
      <c r="F10" s="189"/>
      <c r="G10" s="33">
        <f>+K9+3</f>
        <v>9</v>
      </c>
      <c r="H10" s="51">
        <f t="shared" ref="H10:K12" si="2">+G10+1</f>
        <v>10</v>
      </c>
      <c r="I10" s="51">
        <f t="shared" si="2"/>
        <v>11</v>
      </c>
      <c r="J10" s="51">
        <f t="shared" si="2"/>
        <v>12</v>
      </c>
      <c r="K10" s="51">
        <f t="shared" si="2"/>
        <v>13</v>
      </c>
      <c r="L10" s="189"/>
      <c r="M10" s="33">
        <f>+Q9+3</f>
        <v>6</v>
      </c>
      <c r="N10" s="51">
        <f t="shared" si="0"/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>+E10+3</f>
        <v>11</v>
      </c>
      <c r="B11" s="33">
        <f t="shared" si="1"/>
        <v>12</v>
      </c>
      <c r="C11" s="33">
        <f t="shared" si="1"/>
        <v>13</v>
      </c>
      <c r="D11" s="33">
        <f t="shared" si="1"/>
        <v>14</v>
      </c>
      <c r="E11" s="33">
        <f>+D11+1</f>
        <v>15</v>
      </c>
      <c r="F11" s="189"/>
      <c r="G11" s="33">
        <f>+K10+3</f>
        <v>16</v>
      </c>
      <c r="H11" s="33">
        <f t="shared" si="2"/>
        <v>17</v>
      </c>
      <c r="I11" s="33">
        <f t="shared" si="2"/>
        <v>18</v>
      </c>
      <c r="J11" s="33">
        <f t="shared" si="2"/>
        <v>19</v>
      </c>
      <c r="K11" s="33">
        <f t="shared" si="2"/>
        <v>20</v>
      </c>
      <c r="L11" s="189"/>
      <c r="M11" s="33">
        <f>+Q10+3</f>
        <v>13</v>
      </c>
      <c r="N11" s="51">
        <f t="shared" si="0"/>
        <v>14</v>
      </c>
      <c r="O11" s="51">
        <f t="shared" si="0"/>
        <v>15</v>
      </c>
      <c r="P11" s="51">
        <f t="shared" si="0"/>
        <v>16</v>
      </c>
      <c r="Q11" s="51">
        <f t="shared" si="0"/>
        <v>17</v>
      </c>
    </row>
    <row r="12" spans="1:17" x14ac:dyDescent="0.25">
      <c r="A12" s="33">
        <f>+E11+3</f>
        <v>18</v>
      </c>
      <c r="B12" s="33">
        <f t="shared" si="1"/>
        <v>19</v>
      </c>
      <c r="C12" s="33">
        <f t="shared" si="1"/>
        <v>20</v>
      </c>
      <c r="D12" s="33">
        <f t="shared" si="1"/>
        <v>21</v>
      </c>
      <c r="E12" s="33">
        <f>+D12+1</f>
        <v>22</v>
      </c>
      <c r="F12" s="189"/>
      <c r="G12" s="33">
        <f>+K11+3</f>
        <v>23</v>
      </c>
      <c r="H12" s="33">
        <f t="shared" si="2"/>
        <v>24</v>
      </c>
      <c r="I12" s="33">
        <f t="shared" si="2"/>
        <v>25</v>
      </c>
      <c r="J12" s="33">
        <f t="shared" si="2"/>
        <v>26</v>
      </c>
      <c r="K12" s="33">
        <f t="shared" si="2"/>
        <v>27</v>
      </c>
      <c r="L12" s="189"/>
      <c r="M12" s="33">
        <f>+Q11+3</f>
        <v>20</v>
      </c>
      <c r="N12" s="33">
        <f t="shared" si="0"/>
        <v>21</v>
      </c>
      <c r="O12" s="33">
        <f t="shared" si="0"/>
        <v>22</v>
      </c>
      <c r="P12" s="33">
        <f t="shared" si="0"/>
        <v>23</v>
      </c>
      <c r="Q12" s="33">
        <f t="shared" si="0"/>
        <v>24</v>
      </c>
    </row>
    <row r="13" spans="1:17" x14ac:dyDescent="0.25">
      <c r="A13" s="33">
        <f>+E12+3</f>
        <v>25</v>
      </c>
      <c r="B13" s="33">
        <f>+A13+1</f>
        <v>26</v>
      </c>
      <c r="C13" s="33">
        <f>+B13+1</f>
        <v>27</v>
      </c>
      <c r="D13" s="33">
        <v>28</v>
      </c>
      <c r="E13" s="33">
        <v>29</v>
      </c>
      <c r="F13" s="189"/>
      <c r="G13" s="33">
        <f>+K12+3</f>
        <v>30</v>
      </c>
      <c r="H13" s="33">
        <v>31</v>
      </c>
      <c r="I13" s="33"/>
      <c r="J13" s="33"/>
      <c r="K13" s="33"/>
      <c r="L13" s="189"/>
      <c r="M13" s="33">
        <f>+Q12+3</f>
        <v>27</v>
      </c>
      <c r="N13" s="33">
        <f>+M13+1</f>
        <v>28</v>
      </c>
      <c r="O13" s="33">
        <f>+N13+1</f>
        <v>29</v>
      </c>
      <c r="P13" s="33">
        <v>30</v>
      </c>
      <c r="Q13" s="33"/>
    </row>
    <row r="14" spans="1:17" ht="15.75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33">
        <f t="shared" ref="D18:E22" si="3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33">
        <f t="shared" ref="O18:Q21" si="4">+O18+1</f>
        <v>1</v>
      </c>
      <c r="Q18" s="33">
        <f t="shared" si="4"/>
        <v>2</v>
      </c>
    </row>
    <row r="19" spans="1:17" x14ac:dyDescent="0.25">
      <c r="A19" s="33">
        <f>+E18+3</f>
        <v>4</v>
      </c>
      <c r="B19" s="33">
        <f t="shared" ref="B19:C22" si="5">+A19+1</f>
        <v>5</v>
      </c>
      <c r="C19" s="33">
        <f t="shared" si="5"/>
        <v>6</v>
      </c>
      <c r="D19" s="33">
        <f t="shared" si="3"/>
        <v>7</v>
      </c>
      <c r="E19" s="33">
        <f t="shared" si="3"/>
        <v>8</v>
      </c>
      <c r="F19" s="39"/>
      <c r="G19" s="33">
        <f>+K18+3</f>
        <v>8</v>
      </c>
      <c r="H19" s="51">
        <f t="shared" ref="H19:K21" si="6">+G19+1</f>
        <v>9</v>
      </c>
      <c r="I19" s="51">
        <f t="shared" si="6"/>
        <v>10</v>
      </c>
      <c r="J19" s="51">
        <f t="shared" si="6"/>
        <v>11</v>
      </c>
      <c r="K19" s="51">
        <f t="shared" si="6"/>
        <v>12</v>
      </c>
      <c r="L19" s="39"/>
      <c r="M19" s="33">
        <f>+Q18+3</f>
        <v>5</v>
      </c>
      <c r="N19" s="51">
        <f>+M19+1</f>
        <v>6</v>
      </c>
      <c r="O19" s="51">
        <f t="shared" si="4"/>
        <v>7</v>
      </c>
      <c r="P19" s="51">
        <f t="shared" si="4"/>
        <v>8</v>
      </c>
      <c r="Q19" s="51">
        <f t="shared" si="4"/>
        <v>9</v>
      </c>
    </row>
    <row r="20" spans="1:17" x14ac:dyDescent="0.25">
      <c r="A20" s="33">
        <f>+E19+3</f>
        <v>11</v>
      </c>
      <c r="B20" s="51">
        <f t="shared" si="5"/>
        <v>12</v>
      </c>
      <c r="C20" s="51">
        <f t="shared" si="5"/>
        <v>13</v>
      </c>
      <c r="D20" s="51">
        <f t="shared" si="3"/>
        <v>14</v>
      </c>
      <c r="E20" s="51">
        <f t="shared" si="3"/>
        <v>15</v>
      </c>
      <c r="F20" s="39"/>
      <c r="G20" s="33">
        <f>+K19+3</f>
        <v>15</v>
      </c>
      <c r="H20" s="51">
        <f t="shared" si="6"/>
        <v>16</v>
      </c>
      <c r="I20" s="51">
        <f t="shared" si="6"/>
        <v>17</v>
      </c>
      <c r="J20" s="51">
        <f t="shared" si="6"/>
        <v>18</v>
      </c>
      <c r="K20" s="51">
        <f t="shared" si="6"/>
        <v>19</v>
      </c>
      <c r="L20" s="39"/>
      <c r="M20" s="33">
        <f>+Q19+3</f>
        <v>12</v>
      </c>
      <c r="N20" s="51">
        <f>+M20+1</f>
        <v>13</v>
      </c>
      <c r="O20" s="51">
        <f t="shared" si="4"/>
        <v>14</v>
      </c>
      <c r="P20" s="51">
        <f t="shared" si="4"/>
        <v>15</v>
      </c>
      <c r="Q20" s="51">
        <f t="shared" si="4"/>
        <v>16</v>
      </c>
    </row>
    <row r="21" spans="1:17" x14ac:dyDescent="0.25">
      <c r="A21" s="33">
        <f>+E20+3</f>
        <v>18</v>
      </c>
      <c r="B21" s="51">
        <f t="shared" si="5"/>
        <v>19</v>
      </c>
      <c r="C21" s="51">
        <f t="shared" si="5"/>
        <v>20</v>
      </c>
      <c r="D21" s="51">
        <f t="shared" si="3"/>
        <v>21</v>
      </c>
      <c r="E21" s="51">
        <f t="shared" si="3"/>
        <v>22</v>
      </c>
      <c r="F21" s="39"/>
      <c r="G21" s="33">
        <f>+K20+3</f>
        <v>22</v>
      </c>
      <c r="H21" s="33">
        <f t="shared" si="6"/>
        <v>23</v>
      </c>
      <c r="I21" s="33">
        <f t="shared" si="6"/>
        <v>24</v>
      </c>
      <c r="J21" s="33">
        <f t="shared" si="6"/>
        <v>25</v>
      </c>
      <c r="K21" s="33">
        <f t="shared" si="6"/>
        <v>26</v>
      </c>
      <c r="L21" s="39"/>
      <c r="M21" s="33">
        <f>+Q20+3</f>
        <v>19</v>
      </c>
      <c r="N21" s="33">
        <f>+M21+1</f>
        <v>20</v>
      </c>
      <c r="O21" s="33">
        <f t="shared" si="4"/>
        <v>21</v>
      </c>
      <c r="P21" s="33">
        <f t="shared" si="4"/>
        <v>22</v>
      </c>
      <c r="Q21" s="33">
        <f t="shared" si="4"/>
        <v>23</v>
      </c>
    </row>
    <row r="22" spans="1:17" x14ac:dyDescent="0.25">
      <c r="A22" s="49">
        <f>+E21+3</f>
        <v>25</v>
      </c>
      <c r="B22" s="33">
        <f t="shared" si="5"/>
        <v>26</v>
      </c>
      <c r="C22" s="33">
        <f t="shared" si="5"/>
        <v>27</v>
      </c>
      <c r="D22" s="33">
        <f t="shared" si="3"/>
        <v>28</v>
      </c>
      <c r="E22" s="33">
        <f t="shared" si="3"/>
        <v>29</v>
      </c>
      <c r="F22" s="39"/>
      <c r="G22" s="33">
        <f>+K21+3</f>
        <v>29</v>
      </c>
      <c r="H22" s="33">
        <v>30</v>
      </c>
      <c r="I22" s="33">
        <v>31</v>
      </c>
      <c r="J22" s="33"/>
      <c r="K22" s="33"/>
      <c r="L22" s="39"/>
      <c r="M22" s="33">
        <f>+Q21+3</f>
        <v>26</v>
      </c>
      <c r="N22" s="33">
        <v>27</v>
      </c>
      <c r="O22" s="33">
        <v>28</v>
      </c>
      <c r="P22" s="33">
        <v>29</v>
      </c>
      <c r="Q22" s="33"/>
    </row>
    <row r="23" spans="1:17" ht="15.75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35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190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30" si="7">+D27+1</f>
        <v>1</v>
      </c>
      <c r="F27" s="189"/>
      <c r="G27" s="49">
        <v>1</v>
      </c>
      <c r="H27" s="33">
        <v>2</v>
      </c>
      <c r="I27" s="33">
        <v>3</v>
      </c>
      <c r="J27" s="33">
        <v>4</v>
      </c>
      <c r="K27" s="33">
        <v>5</v>
      </c>
      <c r="L27" s="39"/>
      <c r="M27" s="33"/>
      <c r="N27" s="33"/>
      <c r="O27" s="49">
        <f t="shared" ref="N27:Q30" si="8">+N27+1</f>
        <v>1</v>
      </c>
      <c r="P27" s="33">
        <f t="shared" si="8"/>
        <v>2</v>
      </c>
      <c r="Q27" s="33">
        <f t="shared" si="8"/>
        <v>3</v>
      </c>
    </row>
    <row r="28" spans="1:17" x14ac:dyDescent="0.25">
      <c r="A28" s="33">
        <f>+E27+3</f>
        <v>4</v>
      </c>
      <c r="B28" s="33">
        <f>+A28+1</f>
        <v>5</v>
      </c>
      <c r="C28" s="33">
        <f t="shared" si="7"/>
        <v>6</v>
      </c>
      <c r="D28" s="33">
        <f t="shared" si="7"/>
        <v>7</v>
      </c>
      <c r="E28" s="33">
        <f t="shared" si="7"/>
        <v>8</v>
      </c>
      <c r="F28" s="190"/>
      <c r="G28" s="33">
        <v>8</v>
      </c>
      <c r="H28" s="51">
        <f t="shared" ref="H28:K31" si="9">+G28+1</f>
        <v>9</v>
      </c>
      <c r="I28" s="51">
        <f t="shared" si="9"/>
        <v>10</v>
      </c>
      <c r="J28" s="51">
        <f t="shared" si="9"/>
        <v>11</v>
      </c>
      <c r="K28" s="51">
        <f t="shared" si="9"/>
        <v>12</v>
      </c>
      <c r="L28" s="39"/>
      <c r="M28" s="33">
        <f>+Q27+3</f>
        <v>6</v>
      </c>
      <c r="N28" s="33">
        <f t="shared" si="8"/>
        <v>7</v>
      </c>
      <c r="O28" s="49">
        <f t="shared" si="8"/>
        <v>8</v>
      </c>
      <c r="P28" s="49">
        <f t="shared" si="8"/>
        <v>9</v>
      </c>
      <c r="Q28" s="33">
        <f t="shared" si="8"/>
        <v>10</v>
      </c>
    </row>
    <row r="29" spans="1:17" x14ac:dyDescent="0.25">
      <c r="A29" s="33">
        <f>+E28+3</f>
        <v>11</v>
      </c>
      <c r="B29" s="51">
        <f>+A29+1</f>
        <v>12</v>
      </c>
      <c r="C29" s="51">
        <f t="shared" si="7"/>
        <v>13</v>
      </c>
      <c r="D29" s="51">
        <f t="shared" si="7"/>
        <v>14</v>
      </c>
      <c r="E29" s="51">
        <f t="shared" si="7"/>
        <v>15</v>
      </c>
      <c r="F29" s="189"/>
      <c r="G29" s="33">
        <f>+K28+3</f>
        <v>15</v>
      </c>
      <c r="H29" s="51">
        <f t="shared" si="9"/>
        <v>16</v>
      </c>
      <c r="I29" s="51">
        <f t="shared" si="9"/>
        <v>17</v>
      </c>
      <c r="J29" s="51">
        <f t="shared" si="9"/>
        <v>18</v>
      </c>
      <c r="K29" s="51">
        <f t="shared" si="9"/>
        <v>19</v>
      </c>
      <c r="L29" s="39"/>
      <c r="M29" s="33">
        <f>+Q28+3</f>
        <v>13</v>
      </c>
      <c r="N29" s="51">
        <f t="shared" si="8"/>
        <v>14</v>
      </c>
      <c r="O29" s="51">
        <f t="shared" si="8"/>
        <v>15</v>
      </c>
      <c r="P29" s="51">
        <f t="shared" si="8"/>
        <v>16</v>
      </c>
      <c r="Q29" s="51">
        <f t="shared" si="8"/>
        <v>17</v>
      </c>
    </row>
    <row r="30" spans="1:17" x14ac:dyDescent="0.25">
      <c r="A30" s="33">
        <f>+E29+3</f>
        <v>18</v>
      </c>
      <c r="B30" s="33">
        <f>+A30+1</f>
        <v>19</v>
      </c>
      <c r="C30" s="33">
        <f t="shared" si="7"/>
        <v>20</v>
      </c>
      <c r="D30" s="33">
        <f t="shared" si="7"/>
        <v>21</v>
      </c>
      <c r="E30" s="33">
        <f t="shared" si="7"/>
        <v>22</v>
      </c>
      <c r="F30" s="189"/>
      <c r="G30" s="33">
        <f>+K29+3</f>
        <v>22</v>
      </c>
      <c r="H30" s="33">
        <f t="shared" si="9"/>
        <v>23</v>
      </c>
      <c r="I30" s="33">
        <f t="shared" si="9"/>
        <v>24</v>
      </c>
      <c r="J30" s="33">
        <f t="shared" si="9"/>
        <v>25</v>
      </c>
      <c r="K30" s="33">
        <f t="shared" si="9"/>
        <v>26</v>
      </c>
      <c r="L30" s="39"/>
      <c r="M30" s="153" t="s">
        <v>322</v>
      </c>
      <c r="N30" s="33">
        <v>21</v>
      </c>
      <c r="O30" s="33">
        <v>22</v>
      </c>
      <c r="P30" s="33">
        <f t="shared" si="8"/>
        <v>23</v>
      </c>
      <c r="Q30" s="33">
        <f t="shared" si="8"/>
        <v>24</v>
      </c>
    </row>
    <row r="31" spans="1:17" x14ac:dyDescent="0.25">
      <c r="A31" s="33">
        <f>+E30+3</f>
        <v>25</v>
      </c>
      <c r="B31" s="33">
        <f>+A31+1</f>
        <v>26</v>
      </c>
      <c r="C31" s="33">
        <f>+B31+1</f>
        <v>27</v>
      </c>
      <c r="D31" s="33">
        <f>+C31+1</f>
        <v>28</v>
      </c>
      <c r="E31" s="33">
        <v>29</v>
      </c>
      <c r="F31" s="189"/>
      <c r="G31" s="33">
        <f>+K30+3</f>
        <v>29</v>
      </c>
      <c r="H31" s="33">
        <f t="shared" si="9"/>
        <v>30</v>
      </c>
      <c r="I31" s="33"/>
      <c r="J31" s="33"/>
      <c r="K31" s="33"/>
      <c r="L31" s="39"/>
      <c r="M31" s="33">
        <v>27</v>
      </c>
      <c r="N31" s="33">
        <v>28</v>
      </c>
      <c r="O31" s="33">
        <v>29</v>
      </c>
      <c r="P31" s="33">
        <v>30</v>
      </c>
      <c r="Q31" s="33">
        <v>31</v>
      </c>
    </row>
    <row r="32" spans="1:17" ht="15.4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36" t="s">
        <v>323</v>
      </c>
      <c r="N32" s="336"/>
      <c r="O32" s="336"/>
      <c r="P32" s="336"/>
      <c r="Q32" s="336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33">
        <v>5</v>
      </c>
      <c r="D36" s="33">
        <f t="shared" ref="D36:E39" si="10">+C36+1</f>
        <v>6</v>
      </c>
      <c r="E36" s="33">
        <f t="shared" si="10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f t="shared" ref="N36:Q39" si="11">+O36+1</f>
        <v>1</v>
      </c>
      <c r="Q36" s="33">
        <f t="shared" si="11"/>
        <v>2</v>
      </c>
    </row>
    <row r="37" spans="1:17" x14ac:dyDescent="0.25">
      <c r="A37" s="33">
        <f>+E36+3</f>
        <v>10</v>
      </c>
      <c r="B37" s="51">
        <f t="shared" ref="B37:C39" si="12">+A37+1</f>
        <v>11</v>
      </c>
      <c r="C37" s="51">
        <f t="shared" si="12"/>
        <v>12</v>
      </c>
      <c r="D37" s="51">
        <f t="shared" si="10"/>
        <v>13</v>
      </c>
      <c r="E37" s="51">
        <f t="shared" si="10"/>
        <v>14</v>
      </c>
      <c r="F37" s="39"/>
      <c r="G37" s="33">
        <f>+K36+3</f>
        <v>8</v>
      </c>
      <c r="H37" s="33">
        <f t="shared" ref="H37:K39" si="13">+G37+1</f>
        <v>9</v>
      </c>
      <c r="I37" s="33">
        <f t="shared" si="13"/>
        <v>10</v>
      </c>
      <c r="J37" s="33">
        <f t="shared" si="13"/>
        <v>11</v>
      </c>
      <c r="K37" s="33">
        <f t="shared" si="13"/>
        <v>12</v>
      </c>
      <c r="L37" s="39"/>
      <c r="M37" s="33">
        <f>+Q36+3</f>
        <v>5</v>
      </c>
      <c r="N37" s="33">
        <f t="shared" si="11"/>
        <v>6</v>
      </c>
      <c r="O37" s="33">
        <f t="shared" si="11"/>
        <v>7</v>
      </c>
      <c r="P37" s="33">
        <f t="shared" si="11"/>
        <v>8</v>
      </c>
      <c r="Q37" s="33">
        <f t="shared" si="11"/>
        <v>9</v>
      </c>
    </row>
    <row r="38" spans="1:17" x14ac:dyDescent="0.25">
      <c r="A38" s="33">
        <f>+E37+3</f>
        <v>17</v>
      </c>
      <c r="B38" s="51">
        <f t="shared" si="12"/>
        <v>18</v>
      </c>
      <c r="C38" s="51">
        <f t="shared" si="12"/>
        <v>19</v>
      </c>
      <c r="D38" s="51">
        <f t="shared" si="10"/>
        <v>20</v>
      </c>
      <c r="E38" s="51">
        <f t="shared" si="10"/>
        <v>21</v>
      </c>
      <c r="F38" s="39"/>
      <c r="G38" s="33">
        <f>+K37+3</f>
        <v>15</v>
      </c>
      <c r="H38" s="33">
        <f t="shared" si="13"/>
        <v>16</v>
      </c>
      <c r="I38" s="33">
        <f t="shared" si="13"/>
        <v>17</v>
      </c>
      <c r="J38" s="33">
        <f t="shared" si="13"/>
        <v>18</v>
      </c>
      <c r="K38" s="33">
        <f t="shared" si="13"/>
        <v>19</v>
      </c>
      <c r="L38" s="39"/>
      <c r="M38" s="33">
        <f>+Q37+3</f>
        <v>12</v>
      </c>
      <c r="N38" s="33">
        <f t="shared" si="11"/>
        <v>13</v>
      </c>
      <c r="O38" s="33">
        <f t="shared" si="11"/>
        <v>14</v>
      </c>
      <c r="P38" s="49">
        <f t="shared" si="11"/>
        <v>15</v>
      </c>
      <c r="Q38" s="33">
        <f t="shared" si="11"/>
        <v>16</v>
      </c>
    </row>
    <row r="39" spans="1:17" x14ac:dyDescent="0.25">
      <c r="A39" s="33">
        <f>+E38+3</f>
        <v>24</v>
      </c>
      <c r="B39" s="33">
        <f t="shared" si="12"/>
        <v>25</v>
      </c>
      <c r="C39" s="33">
        <f t="shared" si="12"/>
        <v>26</v>
      </c>
      <c r="D39" s="33">
        <f t="shared" si="10"/>
        <v>27</v>
      </c>
      <c r="E39" s="33">
        <f t="shared" si="10"/>
        <v>28</v>
      </c>
      <c r="F39" s="39"/>
      <c r="G39" s="33">
        <f>+K38+3</f>
        <v>22</v>
      </c>
      <c r="H39" s="33">
        <f t="shared" si="13"/>
        <v>23</v>
      </c>
      <c r="I39" s="33">
        <f t="shared" si="13"/>
        <v>24</v>
      </c>
      <c r="J39" s="33">
        <f t="shared" si="13"/>
        <v>25</v>
      </c>
      <c r="K39" s="33">
        <f t="shared" si="13"/>
        <v>26</v>
      </c>
      <c r="L39" s="39"/>
      <c r="M39" s="33">
        <f>+Q38+3</f>
        <v>19</v>
      </c>
      <c r="N39" s="33">
        <f t="shared" si="11"/>
        <v>20</v>
      </c>
      <c r="O39" s="33">
        <f t="shared" si="11"/>
        <v>21</v>
      </c>
      <c r="P39" s="33">
        <f t="shared" si="11"/>
        <v>22</v>
      </c>
      <c r="Q39" s="33">
        <f t="shared" si="11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>+K39+3</f>
        <v>29</v>
      </c>
      <c r="H40" s="33">
        <v>30</v>
      </c>
      <c r="I40" s="33">
        <v>31</v>
      </c>
      <c r="J40" s="33"/>
      <c r="K40" s="33"/>
      <c r="L40" s="39"/>
      <c r="M40" s="33">
        <f>+Q39+3</f>
        <v>26</v>
      </c>
      <c r="N40" s="152">
        <f>+M40+1</f>
        <v>27</v>
      </c>
      <c r="O40" s="187">
        <f>+N40+1</f>
        <v>28</v>
      </c>
      <c r="P40" s="187">
        <v>29</v>
      </c>
      <c r="Q40" s="152">
        <v>30</v>
      </c>
    </row>
    <row r="41" spans="1:17" x14ac:dyDescent="0.25">
      <c r="A41" s="19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85" t="s">
        <v>284</v>
      </c>
      <c r="B42" s="386"/>
      <c r="C42" s="386"/>
      <c r="D42" s="386"/>
      <c r="E42" s="387"/>
      <c r="F42" s="149"/>
      <c r="G42" s="340"/>
      <c r="H42" s="340"/>
      <c r="I42" s="340"/>
      <c r="J42" s="340"/>
      <c r="K42" s="340"/>
      <c r="L42" s="149"/>
      <c r="M42" s="44"/>
      <c r="N42" s="45"/>
      <c r="O42" s="149"/>
      <c r="P42" s="388"/>
      <c r="Q42" s="388"/>
    </row>
    <row r="43" spans="1:17" ht="7.35" customHeight="1" thickBot="1" x14ac:dyDescent="0.3">
      <c r="A43" s="192"/>
      <c r="B43" s="192"/>
      <c r="C43" s="192"/>
      <c r="D43" s="192"/>
      <c r="E43" s="192"/>
      <c r="F43" s="149"/>
      <c r="G43" s="149"/>
      <c r="H43" s="149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149"/>
      <c r="G44" s="149"/>
      <c r="M44" s="48" t="s">
        <v>238</v>
      </c>
      <c r="N44" s="48"/>
      <c r="P44" s="342">
        <v>45201</v>
      </c>
      <c r="Q44" s="343"/>
    </row>
    <row r="45" spans="1:17" ht="15" customHeight="1" x14ac:dyDescent="0.25">
      <c r="A45" s="152">
        <v>2</v>
      </c>
      <c r="B45" s="152">
        <v>3</v>
      </c>
      <c r="C45" s="33">
        <v>4</v>
      </c>
      <c r="D45" s="33">
        <v>5</v>
      </c>
      <c r="E45" s="33">
        <f>+D45+1</f>
        <v>6</v>
      </c>
      <c r="F45" s="149"/>
      <c r="G45" s="149"/>
      <c r="H45" s="49"/>
      <c r="I45" s="45" t="s">
        <v>420</v>
      </c>
      <c r="J45" s="45"/>
      <c r="K45" s="45"/>
      <c r="L45" s="45"/>
      <c r="M45" s="48" t="s">
        <v>283</v>
      </c>
      <c r="N45" s="48"/>
      <c r="P45" s="389">
        <v>45524</v>
      </c>
      <c r="Q45" s="390"/>
    </row>
    <row r="46" spans="1:17" ht="15" customHeight="1" x14ac:dyDescent="0.25">
      <c r="A46" s="33">
        <f>+E45+3</f>
        <v>9</v>
      </c>
      <c r="B46" s="33">
        <f t="shared" ref="B46:D48" si="14">+A46+1</f>
        <v>10</v>
      </c>
      <c r="C46" s="33">
        <f t="shared" si="14"/>
        <v>11</v>
      </c>
      <c r="D46" s="33">
        <f t="shared" si="14"/>
        <v>12</v>
      </c>
      <c r="E46" s="33">
        <f>+D46+1</f>
        <v>13</v>
      </c>
      <c r="F46" s="149"/>
      <c r="G46" s="149"/>
      <c r="H46" s="51"/>
      <c r="I46" s="45" t="s">
        <v>240</v>
      </c>
      <c r="J46" s="50"/>
      <c r="K46" s="50"/>
      <c r="L46" s="50"/>
      <c r="M46" s="380" t="s">
        <v>473</v>
      </c>
      <c r="N46" s="380"/>
      <c r="O46" s="380"/>
      <c r="P46" s="381">
        <v>45540</v>
      </c>
      <c r="Q46" s="382"/>
    </row>
    <row r="47" spans="1:17" ht="15" customHeight="1" x14ac:dyDescent="0.25">
      <c r="A47" s="33">
        <f>+E46+3</f>
        <v>16</v>
      </c>
      <c r="B47" s="33">
        <f t="shared" si="14"/>
        <v>17</v>
      </c>
      <c r="C47" s="33">
        <f t="shared" si="14"/>
        <v>18</v>
      </c>
      <c r="D47" s="33">
        <f t="shared" si="14"/>
        <v>19</v>
      </c>
      <c r="E47" s="33">
        <f>+D47+1</f>
        <v>20</v>
      </c>
      <c r="F47" s="149"/>
      <c r="G47" s="149"/>
      <c r="H47" s="63"/>
      <c r="I47" s="45" t="s">
        <v>242</v>
      </c>
      <c r="J47" s="45"/>
      <c r="K47" s="45"/>
      <c r="L47" s="45"/>
      <c r="M47" s="48" t="s">
        <v>241</v>
      </c>
      <c r="N47" s="48"/>
      <c r="P47" s="383">
        <v>45547</v>
      </c>
      <c r="Q47" s="384"/>
    </row>
    <row r="48" spans="1:17" ht="15" customHeight="1" x14ac:dyDescent="0.25">
      <c r="A48" s="33">
        <f>+E47+3</f>
        <v>23</v>
      </c>
      <c r="B48" s="33">
        <f t="shared" si="14"/>
        <v>24</v>
      </c>
      <c r="C48" s="33">
        <f t="shared" si="14"/>
        <v>25</v>
      </c>
      <c r="D48" s="33">
        <f t="shared" si="14"/>
        <v>26</v>
      </c>
      <c r="E48" s="33">
        <f>+D48+1</f>
        <v>27</v>
      </c>
      <c r="F48" s="149"/>
      <c r="G48" s="149"/>
      <c r="H48" s="194"/>
      <c r="I48" s="45"/>
      <c r="J48" s="45"/>
      <c r="K48" s="45"/>
      <c r="L48" s="45"/>
      <c r="M48" s="52" t="s">
        <v>243</v>
      </c>
      <c r="N48" s="53"/>
      <c r="O48" s="53"/>
      <c r="P48" s="53"/>
      <c r="Q48" s="54"/>
    </row>
    <row r="49" spans="1:17" ht="15.75" customHeight="1" x14ac:dyDescent="0.25">
      <c r="A49" s="33">
        <f>+E48+3</f>
        <v>30</v>
      </c>
      <c r="B49" s="33"/>
      <c r="C49" s="33"/>
      <c r="D49" s="33"/>
      <c r="E49" s="33"/>
      <c r="F49" s="149"/>
      <c r="G49" s="149"/>
      <c r="H49" s="101"/>
      <c r="I49" s="56"/>
      <c r="J49" s="56"/>
      <c r="K49" s="56"/>
      <c r="L49" s="45"/>
      <c r="M49" s="291" t="s">
        <v>244</v>
      </c>
      <c r="N49" s="309" t="s">
        <v>245</v>
      </c>
      <c r="O49" s="310">
        <v>45227</v>
      </c>
      <c r="P49" s="309" t="s">
        <v>246</v>
      </c>
      <c r="Q49" s="59">
        <v>45235</v>
      </c>
    </row>
    <row r="50" spans="1:17" x14ac:dyDescent="0.25">
      <c r="A50" s="195"/>
      <c r="B50" s="195"/>
      <c r="C50" s="195"/>
      <c r="D50" s="195"/>
      <c r="E50" s="195"/>
      <c r="F50" s="149"/>
      <c r="G50" s="149"/>
      <c r="J50" s="45"/>
      <c r="K50" s="45"/>
      <c r="L50" s="45"/>
      <c r="M50" s="291" t="s">
        <v>247</v>
      </c>
      <c r="N50" s="309" t="s">
        <v>245</v>
      </c>
      <c r="O50" s="310">
        <v>45283</v>
      </c>
      <c r="P50" s="309" t="s">
        <v>246</v>
      </c>
      <c r="Q50" s="142">
        <v>45294</v>
      </c>
    </row>
    <row r="51" spans="1:17" x14ac:dyDescent="0.25">
      <c r="A51" s="195"/>
      <c r="B51" s="195"/>
      <c r="C51" s="195"/>
      <c r="D51" s="195"/>
      <c r="E51" s="195"/>
      <c r="F51" s="149"/>
      <c r="G51" s="149"/>
      <c r="J51" s="45"/>
      <c r="K51" s="45"/>
      <c r="L51" s="45"/>
      <c r="M51" s="291" t="s">
        <v>248</v>
      </c>
      <c r="N51" s="309" t="s">
        <v>245</v>
      </c>
      <c r="O51" s="310">
        <v>45346</v>
      </c>
      <c r="P51" s="309" t="s">
        <v>246</v>
      </c>
      <c r="Q51" s="59">
        <v>45354</v>
      </c>
    </row>
    <row r="52" spans="1:17" x14ac:dyDescent="0.25">
      <c r="M52" s="291" t="s">
        <v>249</v>
      </c>
      <c r="N52" s="309" t="s">
        <v>245</v>
      </c>
      <c r="O52" s="310">
        <v>45402</v>
      </c>
      <c r="P52" s="309" t="s">
        <v>246</v>
      </c>
      <c r="Q52" s="59">
        <v>45410</v>
      </c>
    </row>
    <row r="53" spans="1:17" ht="18" x14ac:dyDescent="0.25">
      <c r="M53" s="293" t="s">
        <v>250</v>
      </c>
      <c r="N53" s="309" t="s">
        <v>245</v>
      </c>
      <c r="O53" s="310">
        <v>45420</v>
      </c>
      <c r="P53" s="309" t="s">
        <v>246</v>
      </c>
      <c r="Q53" s="59">
        <v>45424</v>
      </c>
    </row>
    <row r="54" spans="1:17" ht="18" x14ac:dyDescent="0.25">
      <c r="M54" s="298" t="s">
        <v>321</v>
      </c>
      <c r="N54" s="199" t="s">
        <v>245</v>
      </c>
      <c r="O54" s="302" t="s">
        <v>376</v>
      </c>
      <c r="P54" s="199" t="s">
        <v>246</v>
      </c>
      <c r="Q54" s="144">
        <v>45522</v>
      </c>
    </row>
    <row r="55" spans="1:17" x14ac:dyDescent="0.25">
      <c r="M55" s="140"/>
      <c r="O55" s="303"/>
    </row>
  </sheetData>
  <mergeCells count="22">
    <mergeCell ref="M46:O46"/>
    <mergeCell ref="P46:Q46"/>
    <mergeCell ref="P47:Q47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P44:Q44"/>
    <mergeCell ref="P45:Q45"/>
    <mergeCell ref="G5:Q5"/>
    <mergeCell ref="A6:E6"/>
    <mergeCell ref="G6:K6"/>
    <mergeCell ref="M6:Q6"/>
    <mergeCell ref="A15:E15"/>
    <mergeCell ref="G15:K15"/>
    <mergeCell ref="M15:Q15"/>
  </mergeCells>
  <pageMargins left="0.7" right="0.7" top="0.75" bottom="0.75" header="0.3" footer="0.3"/>
  <pageSetup paperSize="9" scale="73" fitToHeight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04A9-1130-4AED-BE41-E0AA649AB88A}">
  <sheetPr codeName="Feuil22">
    <tabColor rgb="FF7030A0"/>
  </sheetPr>
  <dimension ref="A1:Q55"/>
  <sheetViews>
    <sheetView topLeftCell="A34" zoomScale="85" zoomScaleNormal="85" workbookViewId="0">
      <selection activeCell="W18" sqref="W18"/>
    </sheetView>
  </sheetViews>
  <sheetFormatPr baseColWidth="10" defaultColWidth="10.5703125" defaultRowHeight="15" x14ac:dyDescent="0.25"/>
  <cols>
    <col min="1" max="5" width="7.42578125" style="21" customWidth="1"/>
    <col min="6" max="6" width="1.42578125" style="21" customWidth="1"/>
    <col min="7" max="11" width="7.42578125" style="21" customWidth="1"/>
    <col min="12" max="12" width="1.42578125" style="21" customWidth="1"/>
    <col min="13" max="17" width="7.42578125" style="21" customWidth="1"/>
    <col min="18" max="16384" width="10.5703125" style="21"/>
  </cols>
  <sheetData>
    <row r="1" spans="1:17" ht="15.75" x14ac:dyDescent="0.25">
      <c r="O1" s="22"/>
      <c r="P1" s="22"/>
      <c r="Q1" s="23"/>
    </row>
    <row r="2" spans="1:17" ht="15.75" x14ac:dyDescent="0.25">
      <c r="O2" s="22"/>
      <c r="P2" s="22"/>
      <c r="Q2" s="23"/>
    </row>
    <row r="3" spans="1:17" ht="26.65" customHeight="1" x14ac:dyDescent="0.25">
      <c r="O3" s="22"/>
      <c r="P3" s="22"/>
      <c r="Q3" s="24" t="s">
        <v>296</v>
      </c>
    </row>
    <row r="4" spans="1:17" ht="6" customHeight="1" x14ac:dyDescent="0.25">
      <c r="O4" s="22"/>
      <c r="P4" s="22"/>
      <c r="Q4" s="24"/>
    </row>
    <row r="5" spans="1:17" ht="47.65" customHeight="1" thickBot="1" x14ac:dyDescent="0.3">
      <c r="A5" s="25"/>
      <c r="H5" s="330" t="s">
        <v>451</v>
      </c>
      <c r="I5" s="330"/>
      <c r="J5" s="330"/>
      <c r="K5" s="330"/>
      <c r="L5" s="330"/>
      <c r="M5" s="330"/>
      <c r="N5" s="330"/>
      <c r="O5" s="330"/>
      <c r="P5" s="330"/>
      <c r="Q5" s="330"/>
    </row>
    <row r="6" spans="1:17" ht="21.75" customHeight="1" thickBot="1" x14ac:dyDescent="0.3">
      <c r="A6" s="331" t="s">
        <v>237</v>
      </c>
      <c r="B6" s="332"/>
      <c r="C6" s="332"/>
      <c r="D6" s="332"/>
      <c r="E6" s="333"/>
      <c r="F6" s="26"/>
      <c r="G6" s="331" t="s">
        <v>295</v>
      </c>
      <c r="H6" s="332"/>
      <c r="I6" s="332"/>
      <c r="J6" s="332"/>
      <c r="K6" s="333"/>
      <c r="L6" s="26"/>
      <c r="M6" s="331" t="s">
        <v>294</v>
      </c>
      <c r="N6" s="332"/>
      <c r="O6" s="332"/>
      <c r="P6" s="332"/>
      <c r="Q6" s="333"/>
    </row>
    <row r="7" spans="1:17" ht="6" customHeight="1" thickBot="1" x14ac:dyDescent="0.3">
      <c r="A7" s="28"/>
      <c r="B7" s="28"/>
      <c r="C7" s="28"/>
      <c r="D7" s="28"/>
      <c r="E7" s="28"/>
      <c r="F7" s="28"/>
      <c r="G7" s="29"/>
      <c r="H7" s="30"/>
      <c r="I7" s="30"/>
      <c r="J7" s="30"/>
      <c r="K7" s="30"/>
      <c r="L7" s="28"/>
      <c r="M7" s="29"/>
      <c r="N7" s="30"/>
      <c r="O7" s="30"/>
      <c r="P7" s="30"/>
      <c r="Q7" s="30"/>
    </row>
    <row r="8" spans="1:17" x14ac:dyDescent="0.25">
      <c r="A8" s="31" t="s">
        <v>232</v>
      </c>
      <c r="B8" s="31" t="s">
        <v>233</v>
      </c>
      <c r="C8" s="31" t="s">
        <v>234</v>
      </c>
      <c r="D8" s="31" t="s">
        <v>235</v>
      </c>
      <c r="E8" s="31" t="s">
        <v>236</v>
      </c>
      <c r="F8" s="32"/>
      <c r="G8" s="31" t="s">
        <v>232</v>
      </c>
      <c r="H8" s="31" t="s">
        <v>233</v>
      </c>
      <c r="I8" s="31" t="s">
        <v>234</v>
      </c>
      <c r="J8" s="31" t="s">
        <v>235</v>
      </c>
      <c r="K8" s="31" t="s">
        <v>236</v>
      </c>
      <c r="L8" s="32"/>
      <c r="M8" s="31" t="s">
        <v>232</v>
      </c>
      <c r="N8" s="31" t="s">
        <v>233</v>
      </c>
      <c r="O8" s="31" t="s">
        <v>234</v>
      </c>
      <c r="P8" s="31" t="s">
        <v>235</v>
      </c>
      <c r="Q8" s="31" t="s">
        <v>236</v>
      </c>
    </row>
    <row r="9" spans="1:17" x14ac:dyDescent="0.25">
      <c r="A9" s="33"/>
      <c r="B9" s="33"/>
      <c r="C9" s="33"/>
      <c r="D9" s="33"/>
      <c r="E9" s="33">
        <f>+D9+1</f>
        <v>1</v>
      </c>
      <c r="F9" s="189"/>
      <c r="G9" s="33">
        <v>2</v>
      </c>
      <c r="H9" s="33">
        <v>3</v>
      </c>
      <c r="I9" s="51">
        <v>4</v>
      </c>
      <c r="J9" s="51">
        <v>5</v>
      </c>
      <c r="K9" s="51">
        <v>6</v>
      </c>
      <c r="L9" s="189"/>
      <c r="M9" s="33"/>
      <c r="N9" s="33"/>
      <c r="O9" s="49">
        <f t="shared" ref="O9:Q10" si="0">+N9+1</f>
        <v>1</v>
      </c>
      <c r="P9" s="33">
        <f t="shared" si="0"/>
        <v>2</v>
      </c>
      <c r="Q9" s="33">
        <f t="shared" si="0"/>
        <v>3</v>
      </c>
    </row>
    <row r="10" spans="1:17" x14ac:dyDescent="0.25">
      <c r="A10" s="33">
        <f>+E9+3</f>
        <v>4</v>
      </c>
      <c r="B10" s="33">
        <f>+A10+1</f>
        <v>5</v>
      </c>
      <c r="C10" s="33">
        <f t="shared" ref="C10:E10" si="1">+B10+1</f>
        <v>6</v>
      </c>
      <c r="D10" s="33">
        <f t="shared" si="1"/>
        <v>7</v>
      </c>
      <c r="E10" s="33">
        <f t="shared" si="1"/>
        <v>8</v>
      </c>
      <c r="F10" s="189"/>
      <c r="G10" s="33">
        <f>+K9+3</f>
        <v>9</v>
      </c>
      <c r="H10" s="33">
        <f>+G10+1</f>
        <v>10</v>
      </c>
      <c r="I10" s="51">
        <f t="shared" ref="I10:K10" si="2">+H10+1</f>
        <v>11</v>
      </c>
      <c r="J10" s="51">
        <f t="shared" si="2"/>
        <v>12</v>
      </c>
      <c r="K10" s="51">
        <f t="shared" si="2"/>
        <v>13</v>
      </c>
      <c r="L10" s="189"/>
      <c r="M10" s="259">
        <f>+Q9+3</f>
        <v>6</v>
      </c>
      <c r="N10" s="33">
        <f>+M10+1</f>
        <v>7</v>
      </c>
      <c r="O10" s="51">
        <f t="shared" si="0"/>
        <v>8</v>
      </c>
      <c r="P10" s="51">
        <f t="shared" si="0"/>
        <v>9</v>
      </c>
      <c r="Q10" s="51">
        <f t="shared" si="0"/>
        <v>10</v>
      </c>
    </row>
    <row r="11" spans="1:17" x14ac:dyDescent="0.25">
      <c r="A11" s="33">
        <f t="shared" ref="A11:A13" si="3">+E10+3</f>
        <v>11</v>
      </c>
      <c r="B11" s="33">
        <f t="shared" ref="B11:E13" si="4">+A11+1</f>
        <v>12</v>
      </c>
      <c r="C11" s="33">
        <f t="shared" si="4"/>
        <v>13</v>
      </c>
      <c r="D11" s="33">
        <f t="shared" si="4"/>
        <v>14</v>
      </c>
      <c r="E11" s="33">
        <f t="shared" si="4"/>
        <v>15</v>
      </c>
      <c r="F11" s="189"/>
      <c r="G11" s="33">
        <f t="shared" ref="G11:G13" si="5">+K10+3</f>
        <v>16</v>
      </c>
      <c r="H11" s="33">
        <f t="shared" ref="H11:K12" si="6">+G11+1</f>
        <v>17</v>
      </c>
      <c r="I11" s="33">
        <f t="shared" si="6"/>
        <v>18</v>
      </c>
      <c r="J11" s="33">
        <f t="shared" si="6"/>
        <v>19</v>
      </c>
      <c r="K11" s="33">
        <f t="shared" si="6"/>
        <v>20</v>
      </c>
      <c r="L11" s="189"/>
      <c r="M11" s="33">
        <f t="shared" ref="M11:M12" si="7">+Q10+3</f>
        <v>13</v>
      </c>
      <c r="N11" s="33">
        <f t="shared" ref="N11:Q13" si="8">+M11+1</f>
        <v>14</v>
      </c>
      <c r="O11" s="33">
        <f t="shared" si="8"/>
        <v>15</v>
      </c>
      <c r="P11" s="33">
        <f t="shared" si="8"/>
        <v>16</v>
      </c>
      <c r="Q11" s="33">
        <f t="shared" si="8"/>
        <v>17</v>
      </c>
    </row>
    <row r="12" spans="1:17" x14ac:dyDescent="0.25">
      <c r="A12" s="33">
        <f t="shared" si="3"/>
        <v>18</v>
      </c>
      <c r="B12" s="33">
        <f t="shared" si="4"/>
        <v>19</v>
      </c>
      <c r="C12" s="51">
        <f t="shared" si="4"/>
        <v>20</v>
      </c>
      <c r="D12" s="51">
        <f t="shared" si="4"/>
        <v>21</v>
      </c>
      <c r="E12" s="51">
        <f t="shared" si="4"/>
        <v>22</v>
      </c>
      <c r="F12" s="189"/>
      <c r="G12" s="33">
        <f t="shared" si="5"/>
        <v>23</v>
      </c>
      <c r="H12" s="33">
        <f t="shared" si="6"/>
        <v>24</v>
      </c>
      <c r="I12" s="51">
        <f t="shared" si="6"/>
        <v>25</v>
      </c>
      <c r="J12" s="51">
        <f t="shared" si="6"/>
        <v>26</v>
      </c>
      <c r="K12" s="51">
        <f t="shared" si="6"/>
        <v>27</v>
      </c>
      <c r="L12" s="189"/>
      <c r="M12" s="33">
        <f t="shared" si="7"/>
        <v>20</v>
      </c>
      <c r="N12" s="33">
        <f t="shared" si="8"/>
        <v>21</v>
      </c>
      <c r="O12" s="51">
        <f t="shared" si="8"/>
        <v>22</v>
      </c>
      <c r="P12" s="51">
        <f t="shared" si="8"/>
        <v>23</v>
      </c>
      <c r="Q12" s="51">
        <f t="shared" si="8"/>
        <v>24</v>
      </c>
    </row>
    <row r="13" spans="1:17" x14ac:dyDescent="0.25">
      <c r="A13" s="33">
        <f t="shared" si="3"/>
        <v>25</v>
      </c>
      <c r="B13" s="33">
        <f t="shared" si="4"/>
        <v>26</v>
      </c>
      <c r="C13" s="51">
        <f t="shared" si="4"/>
        <v>27</v>
      </c>
      <c r="D13" s="51">
        <v>29</v>
      </c>
      <c r="E13" s="51">
        <v>30</v>
      </c>
      <c r="F13" s="189"/>
      <c r="G13" s="33">
        <f t="shared" si="5"/>
        <v>30</v>
      </c>
      <c r="H13" s="33">
        <v>31</v>
      </c>
      <c r="I13" s="33"/>
      <c r="J13" s="33"/>
      <c r="K13" s="33"/>
      <c r="L13" s="189"/>
      <c r="M13" s="33">
        <f>+Q12+3</f>
        <v>27</v>
      </c>
      <c r="N13" s="33">
        <f t="shared" si="8"/>
        <v>28</v>
      </c>
      <c r="O13" s="51">
        <f t="shared" si="8"/>
        <v>29</v>
      </c>
      <c r="P13" s="51">
        <v>30</v>
      </c>
      <c r="Q13" s="33"/>
    </row>
    <row r="14" spans="1:17" ht="7.5" customHeight="1" thickBo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6.350000000000001" customHeight="1" thickBot="1" x14ac:dyDescent="0.3">
      <c r="A15" s="331" t="s">
        <v>293</v>
      </c>
      <c r="B15" s="332"/>
      <c r="C15" s="332"/>
      <c r="D15" s="332"/>
      <c r="E15" s="333"/>
      <c r="F15" s="26"/>
      <c r="G15" s="331" t="s">
        <v>292</v>
      </c>
      <c r="H15" s="332"/>
      <c r="I15" s="332"/>
      <c r="J15" s="332"/>
      <c r="K15" s="333"/>
      <c r="L15" s="26"/>
      <c r="M15" s="331" t="s">
        <v>291</v>
      </c>
      <c r="N15" s="332"/>
      <c r="O15" s="332"/>
      <c r="P15" s="332"/>
      <c r="Q15" s="333"/>
    </row>
    <row r="16" spans="1:17" ht="4.5" customHeight="1" thickBot="1" x14ac:dyDescent="0.3">
      <c r="A16" s="36"/>
      <c r="B16" s="36"/>
      <c r="C16" s="36"/>
      <c r="D16" s="36"/>
      <c r="E16" s="36"/>
      <c r="F16" s="35"/>
      <c r="G16" s="36"/>
      <c r="H16" s="37"/>
      <c r="I16" s="37"/>
      <c r="J16" s="37"/>
      <c r="K16" s="37"/>
      <c r="L16" s="35"/>
      <c r="M16" s="36"/>
      <c r="N16" s="37"/>
      <c r="O16" s="37"/>
      <c r="P16" s="37"/>
      <c r="Q16" s="37"/>
    </row>
    <row r="17" spans="1:17" x14ac:dyDescent="0.25">
      <c r="A17" s="31" t="s">
        <v>232</v>
      </c>
      <c r="B17" s="31" t="s">
        <v>233</v>
      </c>
      <c r="C17" s="31" t="s">
        <v>234</v>
      </c>
      <c r="D17" s="31" t="s">
        <v>235</v>
      </c>
      <c r="E17" s="31" t="s">
        <v>236</v>
      </c>
      <c r="F17" s="38"/>
      <c r="G17" s="31" t="s">
        <v>232</v>
      </c>
      <c r="H17" s="31" t="s">
        <v>233</v>
      </c>
      <c r="I17" s="31" t="s">
        <v>234</v>
      </c>
      <c r="J17" s="31" t="s">
        <v>235</v>
      </c>
      <c r="K17" s="31" t="s">
        <v>236</v>
      </c>
      <c r="L17" s="38"/>
      <c r="M17" s="31" t="s">
        <v>232</v>
      </c>
      <c r="N17" s="31" t="s">
        <v>233</v>
      </c>
      <c r="O17" s="31" t="s">
        <v>234</v>
      </c>
      <c r="P17" s="31" t="s">
        <v>235</v>
      </c>
      <c r="Q17" s="31" t="s">
        <v>236</v>
      </c>
    </row>
    <row r="18" spans="1:17" x14ac:dyDescent="0.25">
      <c r="A18" s="33"/>
      <c r="B18" s="33"/>
      <c r="C18" s="33"/>
      <c r="D18" s="33"/>
      <c r="E18" s="51">
        <f t="shared" ref="C18:E19" si="9">+D18+1</f>
        <v>1</v>
      </c>
      <c r="F18" s="39"/>
      <c r="G18" s="49">
        <v>1</v>
      </c>
      <c r="H18" s="33">
        <v>2</v>
      </c>
      <c r="I18" s="33">
        <v>3</v>
      </c>
      <c r="J18" s="33">
        <v>4</v>
      </c>
      <c r="K18" s="33">
        <v>5</v>
      </c>
      <c r="L18" s="39"/>
      <c r="M18" s="33"/>
      <c r="N18" s="33"/>
      <c r="O18" s="33"/>
      <c r="P18" s="51">
        <f t="shared" ref="O18:Q19" si="10">+O18+1</f>
        <v>1</v>
      </c>
      <c r="Q18" s="51">
        <f t="shared" si="10"/>
        <v>2</v>
      </c>
    </row>
    <row r="19" spans="1:17" x14ac:dyDescent="0.25">
      <c r="A19" s="33">
        <f>+E18+3</f>
        <v>4</v>
      </c>
      <c r="B19" s="33">
        <f>+A19+1</f>
        <v>5</v>
      </c>
      <c r="C19" s="51">
        <f t="shared" si="9"/>
        <v>6</v>
      </c>
      <c r="D19" s="51">
        <f t="shared" si="9"/>
        <v>7</v>
      </c>
      <c r="E19" s="51">
        <f t="shared" si="9"/>
        <v>8</v>
      </c>
      <c r="F19" s="39"/>
      <c r="G19" s="33">
        <f>+K18+3</f>
        <v>8</v>
      </c>
      <c r="H19" s="33">
        <f>+G19+1</f>
        <v>9</v>
      </c>
      <c r="I19" s="51">
        <f t="shared" ref="I19:K19" si="11">+H19+1</f>
        <v>10</v>
      </c>
      <c r="J19" s="51">
        <f t="shared" si="11"/>
        <v>11</v>
      </c>
      <c r="K19" s="51">
        <f t="shared" si="11"/>
        <v>12</v>
      </c>
      <c r="L19" s="39"/>
      <c r="M19" s="33">
        <f>+Q18+3</f>
        <v>5</v>
      </c>
      <c r="N19" s="33">
        <f>+M19+1</f>
        <v>6</v>
      </c>
      <c r="O19" s="51">
        <f t="shared" si="10"/>
        <v>7</v>
      </c>
      <c r="P19" s="51">
        <f t="shared" si="10"/>
        <v>8</v>
      </c>
      <c r="Q19" s="51">
        <f t="shared" si="10"/>
        <v>9</v>
      </c>
    </row>
    <row r="20" spans="1:17" x14ac:dyDescent="0.25">
      <c r="A20" s="33">
        <f t="shared" ref="A20:A22" si="12">+E19+3</f>
        <v>11</v>
      </c>
      <c r="B20" s="33">
        <f t="shared" ref="B20:E22" si="13">+A20+1</f>
        <v>12</v>
      </c>
      <c r="C20" s="51">
        <f t="shared" si="13"/>
        <v>13</v>
      </c>
      <c r="D20" s="51">
        <f t="shared" si="13"/>
        <v>14</v>
      </c>
      <c r="E20" s="51">
        <f t="shared" si="13"/>
        <v>15</v>
      </c>
      <c r="F20" s="39"/>
      <c r="G20" s="33">
        <f t="shared" ref="G20:G22" si="14">+K19+3</f>
        <v>15</v>
      </c>
      <c r="H20" s="33">
        <f t="shared" ref="H20:K21" si="15">+G20+1</f>
        <v>16</v>
      </c>
      <c r="I20" s="33">
        <f t="shared" si="15"/>
        <v>17</v>
      </c>
      <c r="J20" s="33">
        <f t="shared" si="15"/>
        <v>18</v>
      </c>
      <c r="K20" s="33">
        <f t="shared" si="15"/>
        <v>19</v>
      </c>
      <c r="L20" s="39"/>
      <c r="M20" s="33">
        <f t="shared" ref="M20:M22" si="16">+Q19+3</f>
        <v>12</v>
      </c>
      <c r="N20" s="33">
        <f t="shared" ref="N20:Q21" si="17">+M20+1</f>
        <v>13</v>
      </c>
      <c r="O20" s="51">
        <f t="shared" si="17"/>
        <v>14</v>
      </c>
      <c r="P20" s="51">
        <f t="shared" si="17"/>
        <v>15</v>
      </c>
      <c r="Q20" s="51">
        <f t="shared" si="17"/>
        <v>16</v>
      </c>
    </row>
    <row r="21" spans="1:17" x14ac:dyDescent="0.25">
      <c r="A21" s="33">
        <f t="shared" si="12"/>
        <v>18</v>
      </c>
      <c r="B21" s="33">
        <f t="shared" si="13"/>
        <v>19</v>
      </c>
      <c r="C21" s="51">
        <f t="shared" si="13"/>
        <v>20</v>
      </c>
      <c r="D21" s="51">
        <f t="shared" si="13"/>
        <v>21</v>
      </c>
      <c r="E21" s="51">
        <f t="shared" si="13"/>
        <v>22</v>
      </c>
      <c r="F21" s="39"/>
      <c r="G21" s="33">
        <f t="shared" si="14"/>
        <v>22</v>
      </c>
      <c r="H21" s="33">
        <f t="shared" si="15"/>
        <v>23</v>
      </c>
      <c r="I21" s="51">
        <f t="shared" si="15"/>
        <v>24</v>
      </c>
      <c r="J21" s="51">
        <f t="shared" si="15"/>
        <v>25</v>
      </c>
      <c r="K21" s="51">
        <f t="shared" si="15"/>
        <v>26</v>
      </c>
      <c r="L21" s="39"/>
      <c r="M21" s="33">
        <f t="shared" si="16"/>
        <v>19</v>
      </c>
      <c r="N21" s="33">
        <f t="shared" si="17"/>
        <v>20</v>
      </c>
      <c r="O21" s="33">
        <f t="shared" si="17"/>
        <v>21</v>
      </c>
      <c r="P21" s="33">
        <f t="shared" si="17"/>
        <v>22</v>
      </c>
      <c r="Q21" s="33">
        <f t="shared" si="17"/>
        <v>23</v>
      </c>
    </row>
    <row r="22" spans="1:17" x14ac:dyDescent="0.25">
      <c r="A22" s="49">
        <f t="shared" si="12"/>
        <v>25</v>
      </c>
      <c r="B22" s="33">
        <f t="shared" si="13"/>
        <v>26</v>
      </c>
      <c r="C22" s="33">
        <f t="shared" si="13"/>
        <v>27</v>
      </c>
      <c r="D22" s="33">
        <f t="shared" si="13"/>
        <v>28</v>
      </c>
      <c r="E22" s="33">
        <f t="shared" si="13"/>
        <v>29</v>
      </c>
      <c r="F22" s="39"/>
      <c r="G22" s="33">
        <f t="shared" si="14"/>
        <v>29</v>
      </c>
      <c r="H22" s="33">
        <v>30</v>
      </c>
      <c r="I22" s="51">
        <v>31</v>
      </c>
      <c r="J22" s="33"/>
      <c r="K22" s="33"/>
      <c r="L22" s="39"/>
      <c r="M22" s="33">
        <f t="shared" si="16"/>
        <v>26</v>
      </c>
      <c r="N22" s="33">
        <v>27</v>
      </c>
      <c r="O22" s="33">
        <v>28</v>
      </c>
      <c r="P22" s="33">
        <v>29</v>
      </c>
      <c r="Q22" s="33"/>
    </row>
    <row r="23" spans="1:17" ht="7.5" customHeight="1" thickBo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6.350000000000001" customHeight="1" thickBot="1" x14ac:dyDescent="0.3">
      <c r="A24" s="331" t="s">
        <v>290</v>
      </c>
      <c r="B24" s="332"/>
      <c r="C24" s="332"/>
      <c r="D24" s="332"/>
      <c r="E24" s="333"/>
      <c r="F24" s="40"/>
      <c r="G24" s="331" t="s">
        <v>289</v>
      </c>
      <c r="H24" s="332"/>
      <c r="I24" s="332"/>
      <c r="J24" s="332"/>
      <c r="K24" s="333"/>
      <c r="L24" s="40"/>
      <c r="M24" s="331" t="s">
        <v>288</v>
      </c>
      <c r="N24" s="332"/>
      <c r="O24" s="332"/>
      <c r="P24" s="332"/>
      <c r="Q24" s="333"/>
    </row>
    <row r="25" spans="1:17" ht="7.5" customHeight="1" thickBot="1" x14ac:dyDescent="0.3">
      <c r="A25" s="36"/>
      <c r="B25" s="36"/>
      <c r="C25" s="36"/>
      <c r="D25" s="36"/>
      <c r="E25" s="36"/>
      <c r="F25" s="35"/>
      <c r="G25" s="35"/>
      <c r="H25" s="42"/>
      <c r="I25" s="42"/>
      <c r="J25" s="42"/>
      <c r="K25" s="42"/>
      <c r="L25" s="35"/>
      <c r="M25" s="36"/>
      <c r="N25" s="37"/>
      <c r="O25" s="37"/>
      <c r="P25" s="37"/>
      <c r="Q25" s="37"/>
    </row>
    <row r="26" spans="1:17" x14ac:dyDescent="0.25">
      <c r="A26" s="31" t="s">
        <v>232</v>
      </c>
      <c r="B26" s="31" t="s">
        <v>233</v>
      </c>
      <c r="C26" s="31" t="s">
        <v>234</v>
      </c>
      <c r="D26" s="31" t="s">
        <v>235</v>
      </c>
      <c r="E26" s="31" t="s">
        <v>236</v>
      </c>
      <c r="F26" s="190"/>
      <c r="G26" s="31" t="s">
        <v>232</v>
      </c>
      <c r="H26" s="31" t="s">
        <v>233</v>
      </c>
      <c r="I26" s="31" t="s">
        <v>234</v>
      </c>
      <c r="J26" s="31" t="s">
        <v>235</v>
      </c>
      <c r="K26" s="31" t="s">
        <v>236</v>
      </c>
      <c r="L26" s="38"/>
      <c r="M26" s="31" t="s">
        <v>232</v>
      </c>
      <c r="N26" s="31" t="s">
        <v>233</v>
      </c>
      <c r="O26" s="31" t="s">
        <v>234</v>
      </c>
      <c r="P26" s="31" t="s">
        <v>235</v>
      </c>
      <c r="Q26" s="31" t="s">
        <v>236</v>
      </c>
    </row>
    <row r="27" spans="1:17" x14ac:dyDescent="0.25">
      <c r="A27" s="33"/>
      <c r="B27" s="33"/>
      <c r="C27" s="33"/>
      <c r="D27" s="33"/>
      <c r="E27" s="33">
        <f t="shared" ref="C27:E28" si="18">+D27+1</f>
        <v>1</v>
      </c>
      <c r="F27" s="189"/>
      <c r="G27" s="49">
        <v>1</v>
      </c>
      <c r="H27" s="33">
        <v>2</v>
      </c>
      <c r="I27" s="51">
        <v>3</v>
      </c>
      <c r="J27" s="51">
        <v>4</v>
      </c>
      <c r="K27" s="51">
        <v>5</v>
      </c>
      <c r="L27" s="39"/>
      <c r="M27" s="33"/>
      <c r="N27" s="33"/>
      <c r="O27" s="49">
        <f t="shared" ref="O27:Q28" si="19">+N27+1</f>
        <v>1</v>
      </c>
      <c r="P27" s="51">
        <f t="shared" si="19"/>
        <v>2</v>
      </c>
      <c r="Q27" s="51">
        <f t="shared" si="19"/>
        <v>3</v>
      </c>
    </row>
    <row r="28" spans="1:17" x14ac:dyDescent="0.25">
      <c r="A28" s="33">
        <f>+E27+3</f>
        <v>4</v>
      </c>
      <c r="B28" s="33">
        <f>+A28+1</f>
        <v>5</v>
      </c>
      <c r="C28" s="51">
        <f t="shared" si="18"/>
        <v>6</v>
      </c>
      <c r="D28" s="51">
        <f t="shared" si="18"/>
        <v>7</v>
      </c>
      <c r="E28" s="51">
        <f t="shared" si="18"/>
        <v>8</v>
      </c>
      <c r="F28" s="190"/>
      <c r="G28" s="33">
        <f>+K27+3</f>
        <v>8</v>
      </c>
      <c r="H28" s="33">
        <f>+G28+1</f>
        <v>9</v>
      </c>
      <c r="I28" s="51">
        <f t="shared" ref="I28:K28" si="20">+H28+1</f>
        <v>10</v>
      </c>
      <c r="J28" s="51">
        <f t="shared" si="20"/>
        <v>11</v>
      </c>
      <c r="K28" s="51">
        <f t="shared" si="20"/>
        <v>12</v>
      </c>
      <c r="L28" s="39"/>
      <c r="M28" s="33">
        <f>+Q27+3</f>
        <v>6</v>
      </c>
      <c r="N28" s="33">
        <f>+M28+1</f>
        <v>7</v>
      </c>
      <c r="O28" s="49">
        <f t="shared" si="19"/>
        <v>8</v>
      </c>
      <c r="P28" s="49">
        <f t="shared" si="19"/>
        <v>9</v>
      </c>
      <c r="Q28" s="33">
        <f t="shared" si="19"/>
        <v>10</v>
      </c>
    </row>
    <row r="29" spans="1:17" x14ac:dyDescent="0.25">
      <c r="A29" s="33">
        <f t="shared" ref="A29:A31" si="21">+E28+3</f>
        <v>11</v>
      </c>
      <c r="B29" s="33">
        <f t="shared" ref="B29:E31" si="22">+A29+1</f>
        <v>12</v>
      </c>
      <c r="C29" s="33">
        <f t="shared" si="22"/>
        <v>13</v>
      </c>
      <c r="D29" s="33">
        <f t="shared" si="22"/>
        <v>14</v>
      </c>
      <c r="E29" s="33">
        <f t="shared" si="22"/>
        <v>15</v>
      </c>
      <c r="F29" s="189"/>
      <c r="G29" s="33">
        <f t="shared" ref="G29:G31" si="23">+K28+3</f>
        <v>15</v>
      </c>
      <c r="H29" s="33">
        <f t="shared" ref="H29:K31" si="24">+G29+1</f>
        <v>16</v>
      </c>
      <c r="I29" s="259">
        <f t="shared" si="24"/>
        <v>17</v>
      </c>
      <c r="J29" s="259">
        <f t="shared" si="24"/>
        <v>18</v>
      </c>
      <c r="K29" s="259">
        <f t="shared" si="24"/>
        <v>19</v>
      </c>
      <c r="L29" s="39"/>
      <c r="M29" s="33">
        <f t="shared" ref="M29" si="25">+Q28+3</f>
        <v>13</v>
      </c>
      <c r="N29" s="33">
        <f t="shared" ref="N29:Q29" si="26">+M29+1</f>
        <v>14</v>
      </c>
      <c r="O29" s="33">
        <f t="shared" si="26"/>
        <v>15</v>
      </c>
      <c r="P29" s="33">
        <f t="shared" si="26"/>
        <v>16</v>
      </c>
      <c r="Q29" s="33">
        <f t="shared" si="26"/>
        <v>17</v>
      </c>
    </row>
    <row r="30" spans="1:17" x14ac:dyDescent="0.25">
      <c r="A30" s="33">
        <f t="shared" si="21"/>
        <v>18</v>
      </c>
      <c r="B30" s="33">
        <f t="shared" si="22"/>
        <v>19</v>
      </c>
      <c r="C30" s="51">
        <f t="shared" si="22"/>
        <v>20</v>
      </c>
      <c r="D30" s="51">
        <f t="shared" si="22"/>
        <v>21</v>
      </c>
      <c r="E30" s="51">
        <f t="shared" si="22"/>
        <v>22</v>
      </c>
      <c r="F30" s="189"/>
      <c r="G30" s="33">
        <f t="shared" si="23"/>
        <v>22</v>
      </c>
      <c r="H30" s="33">
        <f t="shared" si="24"/>
        <v>23</v>
      </c>
      <c r="I30" s="33">
        <f t="shared" si="24"/>
        <v>24</v>
      </c>
      <c r="J30" s="33">
        <f t="shared" si="24"/>
        <v>25</v>
      </c>
      <c r="K30" s="33">
        <f t="shared" si="24"/>
        <v>26</v>
      </c>
      <c r="L30" s="39"/>
      <c r="M30" s="153" t="s">
        <v>322</v>
      </c>
      <c r="N30" s="33">
        <v>21</v>
      </c>
      <c r="O30" s="51">
        <v>22</v>
      </c>
      <c r="P30" s="51">
        <v>23</v>
      </c>
      <c r="Q30" s="51">
        <v>24</v>
      </c>
    </row>
    <row r="31" spans="1:17" x14ac:dyDescent="0.25">
      <c r="A31" s="33">
        <f t="shared" si="21"/>
        <v>25</v>
      </c>
      <c r="B31" s="33">
        <f t="shared" si="22"/>
        <v>26</v>
      </c>
      <c r="C31" s="51">
        <f t="shared" si="22"/>
        <v>27</v>
      </c>
      <c r="D31" s="51">
        <f t="shared" si="22"/>
        <v>28</v>
      </c>
      <c r="E31" s="51">
        <v>29</v>
      </c>
      <c r="F31" s="189"/>
      <c r="G31" s="33">
        <f t="shared" si="23"/>
        <v>29</v>
      </c>
      <c r="H31" s="33">
        <f t="shared" si="24"/>
        <v>30</v>
      </c>
      <c r="I31" s="33"/>
      <c r="J31" s="33"/>
      <c r="K31" s="33"/>
      <c r="L31" s="39"/>
      <c r="M31" s="33">
        <v>27</v>
      </c>
      <c r="N31" s="33">
        <v>28</v>
      </c>
      <c r="O31" s="51">
        <v>29</v>
      </c>
      <c r="P31" s="51">
        <v>30</v>
      </c>
      <c r="Q31" s="51">
        <v>31</v>
      </c>
    </row>
    <row r="32" spans="1:17" ht="8.25" customHeight="1" thickBot="1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94" t="s">
        <v>433</v>
      </c>
      <c r="N32" s="394"/>
      <c r="O32" s="394"/>
      <c r="P32" s="394"/>
      <c r="Q32" s="394"/>
    </row>
    <row r="33" spans="1:17" ht="16.350000000000001" customHeight="1" thickBot="1" x14ac:dyDescent="0.3">
      <c r="A33" s="331" t="s">
        <v>287</v>
      </c>
      <c r="B33" s="332"/>
      <c r="C33" s="332"/>
      <c r="D33" s="332"/>
      <c r="E33" s="333"/>
      <c r="F33" s="40"/>
      <c r="G33" s="331" t="s">
        <v>286</v>
      </c>
      <c r="H33" s="332"/>
      <c r="I33" s="332"/>
      <c r="J33" s="332"/>
      <c r="K33" s="333"/>
      <c r="L33" s="40"/>
      <c r="M33" s="331" t="s">
        <v>285</v>
      </c>
      <c r="N33" s="332"/>
      <c r="O33" s="332"/>
      <c r="P33" s="332"/>
      <c r="Q33" s="333"/>
    </row>
    <row r="34" spans="1:17" ht="6" customHeight="1" thickBot="1" x14ac:dyDescent="0.3">
      <c r="A34" s="36"/>
      <c r="B34" s="36"/>
      <c r="C34" s="36"/>
      <c r="D34" s="36"/>
      <c r="E34" s="36"/>
      <c r="F34" s="35"/>
      <c r="G34" s="36"/>
      <c r="H34" s="37"/>
      <c r="I34" s="37"/>
      <c r="J34" s="37"/>
      <c r="K34" s="37"/>
      <c r="L34" s="35"/>
      <c r="M34" s="36"/>
      <c r="N34" s="37"/>
      <c r="O34" s="37"/>
      <c r="P34" s="37"/>
      <c r="Q34" s="37"/>
    </row>
    <row r="35" spans="1:17" x14ac:dyDescent="0.25">
      <c r="A35" s="31" t="s">
        <v>232</v>
      </c>
      <c r="B35" s="31" t="s">
        <v>233</v>
      </c>
      <c r="C35" s="31" t="s">
        <v>234</v>
      </c>
      <c r="D35" s="31" t="s">
        <v>235</v>
      </c>
      <c r="E35" s="31" t="s">
        <v>236</v>
      </c>
      <c r="F35" s="38"/>
      <c r="G35" s="31" t="s">
        <v>232</v>
      </c>
      <c r="H35" s="31" t="s">
        <v>233</v>
      </c>
      <c r="I35" s="31" t="s">
        <v>234</v>
      </c>
      <c r="J35" s="31" t="s">
        <v>235</v>
      </c>
      <c r="K35" s="31" t="s">
        <v>236</v>
      </c>
      <c r="L35" s="38"/>
      <c r="M35" s="31" t="s">
        <v>232</v>
      </c>
      <c r="N35" s="31" t="s">
        <v>233</v>
      </c>
      <c r="O35" s="31" t="s">
        <v>234</v>
      </c>
      <c r="P35" s="31" t="s">
        <v>235</v>
      </c>
      <c r="Q35" s="31" t="s">
        <v>236</v>
      </c>
    </row>
    <row r="36" spans="1:17" x14ac:dyDescent="0.25">
      <c r="A36" s="33">
        <v>3</v>
      </c>
      <c r="B36" s="33">
        <v>4</v>
      </c>
      <c r="C36" s="51">
        <v>5</v>
      </c>
      <c r="D36" s="51">
        <f t="shared" ref="C36:E37" si="27">+C36+1</f>
        <v>6</v>
      </c>
      <c r="E36" s="51">
        <f t="shared" si="27"/>
        <v>7</v>
      </c>
      <c r="F36" s="39"/>
      <c r="G36" s="33">
        <v>1</v>
      </c>
      <c r="H36" s="33">
        <v>2</v>
      </c>
      <c r="I36" s="33">
        <v>3</v>
      </c>
      <c r="J36" s="33">
        <v>4</v>
      </c>
      <c r="K36" s="33">
        <v>5</v>
      </c>
      <c r="L36" s="39"/>
      <c r="M36" s="33"/>
      <c r="N36" s="33"/>
      <c r="O36" s="33"/>
      <c r="P36" s="33">
        <v>1</v>
      </c>
      <c r="Q36" s="33">
        <f t="shared" ref="O36:Q37" si="28">+P36+1</f>
        <v>2</v>
      </c>
    </row>
    <row r="37" spans="1:17" x14ac:dyDescent="0.25">
      <c r="A37" s="33">
        <f>+E36+3</f>
        <v>10</v>
      </c>
      <c r="B37" s="33">
        <f>+A37+1</f>
        <v>11</v>
      </c>
      <c r="C37" s="51">
        <f t="shared" si="27"/>
        <v>12</v>
      </c>
      <c r="D37" s="51">
        <f t="shared" si="27"/>
        <v>13</v>
      </c>
      <c r="E37" s="51">
        <f t="shared" si="27"/>
        <v>14</v>
      </c>
      <c r="F37" s="39"/>
      <c r="G37" s="33">
        <f>+K36+3</f>
        <v>8</v>
      </c>
      <c r="H37" s="33">
        <f>+G37+1</f>
        <v>9</v>
      </c>
      <c r="I37" s="33">
        <f t="shared" ref="I37:K37" si="29">+H37+1</f>
        <v>10</v>
      </c>
      <c r="J37" s="33">
        <f t="shared" si="29"/>
        <v>11</v>
      </c>
      <c r="K37" s="33">
        <f t="shared" si="29"/>
        <v>12</v>
      </c>
      <c r="L37" s="39"/>
      <c r="M37" s="33">
        <f>+Q36+3</f>
        <v>5</v>
      </c>
      <c r="N37" s="33">
        <f>+M37+1</f>
        <v>6</v>
      </c>
      <c r="O37" s="33">
        <f t="shared" si="28"/>
        <v>7</v>
      </c>
      <c r="P37" s="33">
        <f t="shared" si="28"/>
        <v>8</v>
      </c>
      <c r="Q37" s="33">
        <f t="shared" si="28"/>
        <v>9</v>
      </c>
    </row>
    <row r="38" spans="1:17" x14ac:dyDescent="0.25">
      <c r="A38" s="33">
        <f t="shared" ref="A38:A39" si="30">+E37+3</f>
        <v>17</v>
      </c>
      <c r="B38" s="33">
        <f t="shared" ref="B38:E39" si="31">+A38+1</f>
        <v>18</v>
      </c>
      <c r="C38" s="33">
        <f t="shared" si="31"/>
        <v>19</v>
      </c>
      <c r="D38" s="323">
        <f t="shared" si="31"/>
        <v>20</v>
      </c>
      <c r="E38" s="323">
        <f t="shared" si="31"/>
        <v>21</v>
      </c>
      <c r="F38" s="39"/>
      <c r="G38" s="33">
        <f t="shared" ref="G38:G40" si="32">+K37+3</f>
        <v>15</v>
      </c>
      <c r="H38" s="33">
        <f t="shared" ref="H38:K39" si="33">+G38+1</f>
        <v>16</v>
      </c>
      <c r="I38" s="33">
        <f t="shared" si="33"/>
        <v>17</v>
      </c>
      <c r="J38" s="33">
        <f t="shared" si="33"/>
        <v>18</v>
      </c>
      <c r="K38" s="33">
        <f t="shared" si="33"/>
        <v>19</v>
      </c>
      <c r="L38" s="39"/>
      <c r="M38" s="33">
        <f t="shared" ref="M38:M40" si="34">+Q37+3</f>
        <v>12</v>
      </c>
      <c r="N38" s="33">
        <f t="shared" ref="N38:Q40" si="35">+M38+1</f>
        <v>13</v>
      </c>
      <c r="O38" s="33">
        <f t="shared" si="35"/>
        <v>14</v>
      </c>
      <c r="P38" s="49">
        <f t="shared" si="35"/>
        <v>15</v>
      </c>
      <c r="Q38" s="33">
        <f t="shared" si="35"/>
        <v>16</v>
      </c>
    </row>
    <row r="39" spans="1:17" x14ac:dyDescent="0.25">
      <c r="A39" s="33">
        <f t="shared" si="30"/>
        <v>24</v>
      </c>
      <c r="B39" s="33">
        <f t="shared" si="31"/>
        <v>25</v>
      </c>
      <c r="C39" s="51">
        <f t="shared" si="31"/>
        <v>26</v>
      </c>
      <c r="D39" s="51">
        <f t="shared" si="31"/>
        <v>27</v>
      </c>
      <c r="E39" s="51">
        <f t="shared" si="31"/>
        <v>28</v>
      </c>
      <c r="F39" s="39"/>
      <c r="G39" s="33">
        <f t="shared" si="32"/>
        <v>22</v>
      </c>
      <c r="H39" s="33">
        <f t="shared" si="33"/>
        <v>23</v>
      </c>
      <c r="I39" s="33">
        <f t="shared" si="33"/>
        <v>24</v>
      </c>
      <c r="J39" s="33">
        <f t="shared" si="33"/>
        <v>25</v>
      </c>
      <c r="K39" s="33">
        <f t="shared" si="33"/>
        <v>26</v>
      </c>
      <c r="L39" s="39"/>
      <c r="M39" s="33">
        <f t="shared" si="34"/>
        <v>19</v>
      </c>
      <c r="N39" s="33">
        <f t="shared" si="35"/>
        <v>20</v>
      </c>
      <c r="O39" s="33">
        <f t="shared" si="35"/>
        <v>21</v>
      </c>
      <c r="P39" s="33">
        <f t="shared" si="35"/>
        <v>22</v>
      </c>
      <c r="Q39" s="33">
        <f t="shared" si="35"/>
        <v>23</v>
      </c>
    </row>
    <row r="40" spans="1:17" x14ac:dyDescent="0.25">
      <c r="A40" s="33"/>
      <c r="B40" s="33"/>
      <c r="C40" s="33"/>
      <c r="D40" s="33"/>
      <c r="E40" s="33"/>
      <c r="F40" s="39"/>
      <c r="G40" s="33">
        <f t="shared" si="32"/>
        <v>29</v>
      </c>
      <c r="H40" s="33">
        <v>30</v>
      </c>
      <c r="I40" s="33">
        <v>31</v>
      </c>
      <c r="J40" s="33"/>
      <c r="K40" s="33"/>
      <c r="L40" s="39"/>
      <c r="M40" s="258">
        <f t="shared" si="34"/>
        <v>26</v>
      </c>
      <c r="N40" s="258">
        <f t="shared" si="35"/>
        <v>27</v>
      </c>
      <c r="O40" s="258">
        <f t="shared" si="35"/>
        <v>28</v>
      </c>
      <c r="P40" s="258">
        <v>29</v>
      </c>
      <c r="Q40" s="258">
        <v>30</v>
      </c>
    </row>
    <row r="41" spans="1:17" ht="9.75" customHeight="1" x14ac:dyDescent="0.25">
      <c r="A41" s="19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350000000000001" customHeight="1" thickBot="1" x14ac:dyDescent="0.3">
      <c r="A42" s="385" t="s">
        <v>284</v>
      </c>
      <c r="B42" s="386"/>
      <c r="C42" s="386"/>
      <c r="D42" s="386"/>
      <c r="E42" s="387"/>
      <c r="F42" s="208"/>
      <c r="G42" s="340"/>
      <c r="H42" s="340"/>
      <c r="I42" s="340"/>
      <c r="J42" s="340"/>
      <c r="K42" s="340"/>
      <c r="L42" s="208"/>
      <c r="M42" s="44"/>
      <c r="N42" s="45"/>
      <c r="O42" s="208"/>
      <c r="P42" s="388"/>
      <c r="Q42" s="388"/>
    </row>
    <row r="43" spans="1:17" ht="7.35" customHeight="1" thickBot="1" x14ac:dyDescent="0.3">
      <c r="A43" s="192"/>
      <c r="B43" s="192"/>
      <c r="C43" s="192"/>
      <c r="D43" s="192"/>
      <c r="E43" s="192"/>
      <c r="F43" s="208"/>
      <c r="G43" s="208"/>
      <c r="H43" s="208"/>
    </row>
    <row r="44" spans="1:17" x14ac:dyDescent="0.25">
      <c r="A44" s="31" t="s">
        <v>232</v>
      </c>
      <c r="B44" s="31" t="s">
        <v>233</v>
      </c>
      <c r="C44" s="31" t="s">
        <v>234</v>
      </c>
      <c r="D44" s="31" t="s">
        <v>235</v>
      </c>
      <c r="E44" s="31" t="s">
        <v>236</v>
      </c>
      <c r="F44" s="208"/>
      <c r="G44" s="208"/>
      <c r="H44" s="55"/>
      <c r="I44" s="391"/>
      <c r="J44" s="391"/>
      <c r="M44" s="393" t="s">
        <v>419</v>
      </c>
      <c r="N44" s="393"/>
      <c r="O44" s="393"/>
      <c r="P44" s="392">
        <v>45189</v>
      </c>
      <c r="Q44" s="392"/>
    </row>
    <row r="45" spans="1:17" ht="15" customHeight="1" x14ac:dyDescent="0.25">
      <c r="A45" s="323">
        <v>2</v>
      </c>
      <c r="B45" s="323">
        <v>3</v>
      </c>
      <c r="C45" s="259">
        <v>4</v>
      </c>
      <c r="D45" s="260">
        <v>5</v>
      </c>
      <c r="E45" s="259">
        <f t="shared" ref="C45:E46" si="36">+D45+1</f>
        <v>6</v>
      </c>
      <c r="F45" s="208"/>
      <c r="G45" s="208"/>
      <c r="H45" s="49"/>
      <c r="I45" s="399" t="s">
        <v>420</v>
      </c>
      <c r="J45" s="399"/>
      <c r="K45" s="45"/>
      <c r="L45" s="45"/>
      <c r="M45" s="307" t="s">
        <v>283</v>
      </c>
      <c r="N45" s="307"/>
      <c r="O45" s="308"/>
      <c r="P45" s="397">
        <v>45389</v>
      </c>
      <c r="Q45" s="397"/>
    </row>
    <row r="46" spans="1:17" ht="15" customHeight="1" x14ac:dyDescent="0.25">
      <c r="A46" s="33">
        <f>+E45+3</f>
        <v>9</v>
      </c>
      <c r="B46" s="33">
        <f>+A46+1</f>
        <v>10</v>
      </c>
      <c r="C46" s="33">
        <f t="shared" si="36"/>
        <v>11</v>
      </c>
      <c r="D46" s="33">
        <f t="shared" si="36"/>
        <v>12</v>
      </c>
      <c r="E46" s="33">
        <f t="shared" si="36"/>
        <v>13</v>
      </c>
      <c r="F46" s="208"/>
      <c r="G46" s="208"/>
      <c r="H46" s="51"/>
      <c r="I46" s="287" t="s">
        <v>240</v>
      </c>
      <c r="J46" s="288"/>
      <c r="K46" s="50"/>
      <c r="L46" s="50"/>
      <c r="M46" s="393" t="s">
        <v>426</v>
      </c>
      <c r="N46" s="393"/>
      <c r="O46" s="393"/>
      <c r="P46" s="398" t="s">
        <v>470</v>
      </c>
      <c r="Q46" s="398"/>
    </row>
    <row r="47" spans="1:17" ht="15" customHeight="1" x14ac:dyDescent="0.25">
      <c r="A47" s="33">
        <f t="shared" ref="A47:A49" si="37">+E46+3</f>
        <v>16</v>
      </c>
      <c r="B47" s="33">
        <f t="shared" ref="B47:E49" si="38">+A47+1</f>
        <v>17</v>
      </c>
      <c r="C47" s="33">
        <f t="shared" si="38"/>
        <v>18</v>
      </c>
      <c r="D47" s="33">
        <f t="shared" si="38"/>
        <v>19</v>
      </c>
      <c r="E47" s="33">
        <f t="shared" si="38"/>
        <v>20</v>
      </c>
      <c r="F47" s="208"/>
      <c r="G47" s="208"/>
      <c r="H47" s="63"/>
      <c r="I47" s="287" t="s">
        <v>242</v>
      </c>
      <c r="J47" s="287"/>
      <c r="K47" s="45"/>
      <c r="L47" s="45"/>
      <c r="M47" s="393" t="s">
        <v>427</v>
      </c>
      <c r="N47" s="393"/>
      <c r="O47" s="393"/>
      <c r="P47" s="398" t="s">
        <v>471</v>
      </c>
      <c r="Q47" s="398"/>
    </row>
    <row r="48" spans="1:17" ht="15" customHeight="1" x14ac:dyDescent="0.25">
      <c r="A48" s="33">
        <f t="shared" si="37"/>
        <v>23</v>
      </c>
      <c r="B48" s="33">
        <f t="shared" si="38"/>
        <v>24</v>
      </c>
      <c r="C48" s="33">
        <f t="shared" si="38"/>
        <v>25</v>
      </c>
      <c r="D48" s="33">
        <f t="shared" si="38"/>
        <v>26</v>
      </c>
      <c r="E48" s="33">
        <f t="shared" si="38"/>
        <v>27</v>
      </c>
      <c r="F48" s="208"/>
      <c r="G48"/>
      <c r="H48"/>
      <c r="I48"/>
      <c r="J48"/>
      <c r="K48"/>
      <c r="L48" s="45"/>
      <c r="M48" s="393" t="s">
        <v>428</v>
      </c>
      <c r="N48" s="393"/>
      <c r="O48" s="393"/>
      <c r="P48" s="392">
        <v>45470</v>
      </c>
      <c r="Q48" s="392"/>
    </row>
    <row r="49" spans="1:17" ht="15.75" customHeight="1" x14ac:dyDescent="0.25">
      <c r="A49" s="33">
        <f t="shared" si="37"/>
        <v>30</v>
      </c>
      <c r="B49" s="33">
        <f t="shared" si="38"/>
        <v>31</v>
      </c>
      <c r="C49" s="33">
        <f t="shared" si="38"/>
        <v>32</v>
      </c>
      <c r="D49" s="33">
        <f t="shared" si="38"/>
        <v>33</v>
      </c>
      <c r="E49" s="33">
        <f t="shared" si="38"/>
        <v>34</v>
      </c>
      <c r="F49" s="208"/>
      <c r="G49"/>
      <c r="H49"/>
      <c r="I49"/>
      <c r="J49"/>
      <c r="K49"/>
      <c r="L49" s="45"/>
      <c r="M49" s="393" t="s">
        <v>429</v>
      </c>
      <c r="N49" s="393"/>
      <c r="O49" s="393"/>
      <c r="P49" s="392">
        <v>45540</v>
      </c>
      <c r="Q49" s="396"/>
    </row>
    <row r="50" spans="1:17" x14ac:dyDescent="0.25">
      <c r="A50" s="195"/>
      <c r="B50" s="195"/>
      <c r="C50" s="195"/>
      <c r="D50" s="195"/>
      <c r="E50" s="195"/>
      <c r="F50" s="208"/>
      <c r="G50"/>
      <c r="H50"/>
      <c r="I50"/>
      <c r="J50"/>
      <c r="K50"/>
      <c r="L50" s="45"/>
      <c r="M50" s="395" t="s">
        <v>430</v>
      </c>
      <c r="N50" s="395"/>
      <c r="O50" s="395"/>
      <c r="P50" s="381">
        <v>45477</v>
      </c>
      <c r="Q50" s="382"/>
    </row>
    <row r="51" spans="1:17" x14ac:dyDescent="0.25">
      <c r="A51" s="195"/>
      <c r="B51" s="195"/>
      <c r="C51" s="195"/>
      <c r="D51" s="195"/>
      <c r="E51" s="195"/>
      <c r="F51" s="283"/>
      <c r="L51" s="45"/>
      <c r="M51" s="395" t="s">
        <v>431</v>
      </c>
      <c r="N51" s="395"/>
      <c r="O51" s="395"/>
      <c r="P51" s="381">
        <v>45547</v>
      </c>
      <c r="Q51" s="382"/>
    </row>
    <row r="52" spans="1:17" ht="30" customHeight="1" x14ac:dyDescent="0.25">
      <c r="A52" s="195"/>
      <c r="B52" s="195"/>
      <c r="C52" s="195"/>
      <c r="D52" s="195"/>
      <c r="E52" s="195"/>
      <c r="F52" s="301"/>
      <c r="L52" s="45"/>
      <c r="M52" s="304"/>
      <c r="N52" s="304"/>
      <c r="O52" s="304"/>
      <c r="P52" s="305"/>
      <c r="Q52" s="306"/>
    </row>
    <row r="53" spans="1:17" x14ac:dyDescent="0.25">
      <c r="A53" s="52" t="s">
        <v>243</v>
      </c>
      <c r="B53" s="53"/>
      <c r="C53" s="53"/>
      <c r="D53" s="53"/>
      <c r="E53" s="54"/>
      <c r="G53" s="52"/>
      <c r="H53" s="53"/>
      <c r="I53" s="53"/>
      <c r="J53" s="53"/>
      <c r="K53" s="54"/>
      <c r="M53" s="52"/>
      <c r="N53" s="53"/>
      <c r="O53" s="53"/>
      <c r="P53" s="53"/>
      <c r="Q53" s="54"/>
    </row>
    <row r="54" spans="1:17" ht="9" customHeight="1" x14ac:dyDescent="0.25">
      <c r="A54" s="291" t="s">
        <v>244</v>
      </c>
      <c r="B54" s="198" t="s">
        <v>245</v>
      </c>
      <c r="C54" s="58">
        <v>45227</v>
      </c>
      <c r="D54" s="198" t="s">
        <v>246</v>
      </c>
      <c r="E54" s="292">
        <v>45235</v>
      </c>
      <c r="F54" s="282"/>
      <c r="G54" s="291" t="s">
        <v>248</v>
      </c>
      <c r="H54" s="198" t="s">
        <v>245</v>
      </c>
      <c r="I54" s="58">
        <v>45346</v>
      </c>
      <c r="J54" s="198" t="s">
        <v>246</v>
      </c>
      <c r="K54" s="292">
        <v>45354</v>
      </c>
      <c r="L54" s="282"/>
      <c r="M54" s="293" t="s">
        <v>250</v>
      </c>
      <c r="N54" s="198" t="s">
        <v>245</v>
      </c>
      <c r="O54" s="58">
        <v>45419</v>
      </c>
      <c r="P54" s="198" t="s">
        <v>246</v>
      </c>
      <c r="Q54" s="292">
        <v>45424</v>
      </c>
    </row>
    <row r="55" spans="1:17" ht="9" customHeight="1" x14ac:dyDescent="0.25">
      <c r="A55" s="294" t="s">
        <v>247</v>
      </c>
      <c r="B55" s="295" t="s">
        <v>245</v>
      </c>
      <c r="C55" s="296">
        <v>45649</v>
      </c>
      <c r="D55" s="295" t="s">
        <v>246</v>
      </c>
      <c r="E55" s="297">
        <v>45294</v>
      </c>
      <c r="F55" s="282"/>
      <c r="G55" s="294" t="s">
        <v>249</v>
      </c>
      <c r="H55" s="295" t="s">
        <v>245</v>
      </c>
      <c r="I55" s="296">
        <v>45402</v>
      </c>
      <c r="J55" s="295" t="s">
        <v>246</v>
      </c>
      <c r="K55" s="297">
        <v>45410</v>
      </c>
      <c r="L55" s="282"/>
      <c r="M55" s="298" t="s">
        <v>421</v>
      </c>
      <c r="N55" s="199" t="s">
        <v>245</v>
      </c>
      <c r="O55" s="143">
        <v>45495</v>
      </c>
      <c r="P55" s="199" t="s">
        <v>246</v>
      </c>
      <c r="Q55" s="144">
        <v>45530</v>
      </c>
    </row>
  </sheetData>
  <mergeCells count="34">
    <mergeCell ref="M50:O50"/>
    <mergeCell ref="P50:Q50"/>
    <mergeCell ref="M51:O51"/>
    <mergeCell ref="P51:Q51"/>
    <mergeCell ref="H5:Q5"/>
    <mergeCell ref="M49:O49"/>
    <mergeCell ref="P49:Q49"/>
    <mergeCell ref="P45:Q45"/>
    <mergeCell ref="P47:Q47"/>
    <mergeCell ref="P48:Q48"/>
    <mergeCell ref="I45:J45"/>
    <mergeCell ref="P46:Q46"/>
    <mergeCell ref="M46:O46"/>
    <mergeCell ref="M47:O47"/>
    <mergeCell ref="M48:O48"/>
    <mergeCell ref="A6:E6"/>
    <mergeCell ref="G6:K6"/>
    <mergeCell ref="M6:Q6"/>
    <mergeCell ref="A15:E15"/>
    <mergeCell ref="G15:K15"/>
    <mergeCell ref="M15:Q15"/>
    <mergeCell ref="A24:E24"/>
    <mergeCell ref="G24:K24"/>
    <mergeCell ref="M24:Q24"/>
    <mergeCell ref="M32:Q32"/>
    <mergeCell ref="A33:E33"/>
    <mergeCell ref="G33:K33"/>
    <mergeCell ref="M33:Q33"/>
    <mergeCell ref="A42:E42"/>
    <mergeCell ref="G42:K42"/>
    <mergeCell ref="P42:Q42"/>
    <mergeCell ref="I44:J44"/>
    <mergeCell ref="P44:Q44"/>
    <mergeCell ref="M44:O44"/>
  </mergeCells>
  <pageMargins left="0.7" right="0.7" top="0.75" bottom="0.75" header="0.3" footer="0.3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27</vt:i4>
      </vt:variant>
      <vt:variant>
        <vt:lpstr>Plages nommées</vt:lpstr>
      </vt:variant>
      <vt:variant>
        <vt:i4>15</vt:i4>
      </vt:variant>
    </vt:vector>
  </HeadingPairs>
  <TitlesOfParts>
    <vt:vector size="42" baseType="lpstr">
      <vt:lpstr>MODELE</vt:lpstr>
      <vt:lpstr>BUT hors alternance</vt:lpstr>
      <vt:lpstr>ALTERNANCE</vt:lpstr>
      <vt:lpstr>BUT GACO MDFS 2324 - 2425</vt:lpstr>
      <vt:lpstr>BUT GACO MRPE</vt:lpstr>
      <vt:lpstr>BUT GACO MDFS 1AN</vt:lpstr>
      <vt:lpstr>BUT GB Parcours SEE</vt:lpstr>
      <vt:lpstr>BUT GEA CG2P</vt:lpstr>
      <vt:lpstr>BUT GEA GC2F</vt:lpstr>
      <vt:lpstr>BUT 3 GEA GPRH</vt:lpstr>
      <vt:lpstr>LP CTMI</vt:lpstr>
      <vt:lpstr>BUT GEII parcours AII</vt:lpstr>
      <vt:lpstr>BUT GEII parcours ESE</vt:lpstr>
      <vt:lpstr>BUT GMP Parcours CPD</vt:lpstr>
      <vt:lpstr>BUT GMP Parcours MPI</vt:lpstr>
      <vt:lpstr>LP TC</vt:lpstr>
      <vt:lpstr>BUT MP MAE 2A-3A 2324 2425</vt:lpstr>
      <vt:lpstr>BUT MP 2A-3A AVTECH 2324 2425</vt:lpstr>
      <vt:lpstr>BUT MP MCPC 3A TECHVIMAT 2324 </vt:lpstr>
      <vt:lpstr>BUT MP MAE 3A AVTECH 2324</vt:lpstr>
      <vt:lpstr>BUT MP TI 3A AVTECH 2324</vt:lpstr>
      <vt:lpstr>BUT TC BDMRC</vt:lpstr>
      <vt:lpstr>BUT TC BI</vt:lpstr>
      <vt:lpstr>BUT TC MMPV</vt:lpstr>
      <vt:lpstr>BUT 3 TC MDEE</vt:lpstr>
      <vt:lpstr>LP ABF DIFCAM</vt:lpstr>
      <vt:lpstr>LP ABF_ESBANQUE</vt:lpstr>
      <vt:lpstr>ALTERNANCE!Zone_d_impression</vt:lpstr>
      <vt:lpstr>'BUT 3 TC MDEE'!Zone_d_impression</vt:lpstr>
      <vt:lpstr>'BUT GACO MDFS 2324 - 2425'!Zone_d_impression</vt:lpstr>
      <vt:lpstr>'BUT GACO MRPE'!Zone_d_impression</vt:lpstr>
      <vt:lpstr>'BUT GB Parcours SEE'!Zone_d_impression</vt:lpstr>
      <vt:lpstr>'BUT GEA CG2P'!Zone_d_impression</vt:lpstr>
      <vt:lpstr>'BUT hors alternance'!Zone_d_impression</vt:lpstr>
      <vt:lpstr>'BUT MP 2A-3A AVTECH 2324 2425'!Zone_d_impression</vt:lpstr>
      <vt:lpstr>'BUT MP MAE 2A-3A 2324 2425'!Zone_d_impression</vt:lpstr>
      <vt:lpstr>'BUT MP MAE 3A AVTECH 2324'!Zone_d_impression</vt:lpstr>
      <vt:lpstr>'BUT MP TI 3A AVTECH 2324'!Zone_d_impression</vt:lpstr>
      <vt:lpstr>'BUT TC BDMRC'!Zone_d_impression</vt:lpstr>
      <vt:lpstr>'BUT TC BI'!Zone_d_impression</vt:lpstr>
      <vt:lpstr>'BUT TC MMPV'!Zone_d_impression</vt:lpstr>
      <vt:lpstr>'LP CTMI'!Zone_d_impression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2023-04-05T12:31:16Z</cp:lastPrinted>
  <dcterms:created xsi:type="dcterms:W3CDTF">2022-03-25T08:42:16Z</dcterms:created>
  <dcterms:modified xsi:type="dcterms:W3CDTF">2023-04-06T14:31:58Z</dcterms:modified>
</cp:coreProperties>
</file>